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40" windowHeight="10530" activeTab="0"/>
  </bookViews>
  <sheets>
    <sheet name="関東積み香港&amp;経由サービス" sheetId="1" r:id="rId1"/>
    <sheet name="関東積みシンガポール" sheetId="2" r:id="rId2"/>
  </sheets>
  <externalReferences>
    <externalReference r:id="rId5"/>
  </externalReferences>
  <definedNames>
    <definedName name="_xlnm.Print_Area" localSheetId="1">'関東積みシンガポール'!$A$1:$Q$51</definedName>
    <definedName name="_xlnm.Print_Area" localSheetId="0">'関東積み香港&amp;経由サービス'!$A$1:$S$53</definedName>
  </definedNames>
  <calcPr fullCalcOnLoad="1"/>
</workbook>
</file>

<file path=xl/sharedStrings.xml><?xml version="1.0" encoding="utf-8"?>
<sst xmlns="http://schemas.openxmlformats.org/spreadsheetml/2006/main" count="177" uniqueCount="125">
  <si>
    <t>フェイマスパシフィックシッピング株式会社</t>
  </si>
  <si>
    <t>大阪市中央区南本町2-6-12　サンマリオンNBFタワ－10階</t>
  </si>
  <si>
    <t>TEL : 06-6210-3875   FAX : 06-6210-3885</t>
  </si>
  <si>
    <t>E-MAIL : sales@fpsjapan.co.jp</t>
  </si>
  <si>
    <r>
      <t>UPDATE</t>
    </r>
    <r>
      <rPr>
        <b/>
        <sz val="11"/>
        <color indexed="8"/>
        <rFont val="ＭＳ Ｐゴシック"/>
        <family val="3"/>
      </rPr>
      <t>:</t>
    </r>
  </si>
  <si>
    <t>2ND UPDATE:</t>
  </si>
  <si>
    <t>TOKYO/YOKOHAMA -　HONG KONG</t>
  </si>
  <si>
    <t>　</t>
  </si>
  <si>
    <t>VESSEL</t>
  </si>
  <si>
    <t>VOY</t>
  </si>
  <si>
    <t xml:space="preserve">TOKYO </t>
  </si>
  <si>
    <t>YOKOHAMA</t>
  </si>
  <si>
    <t xml:space="preserve">HONG KONG            ETA </t>
  </si>
  <si>
    <t xml:space="preserve">CUT </t>
  </si>
  <si>
    <t xml:space="preserve">ETA </t>
  </si>
  <si>
    <t xml:space="preserve">ETD </t>
  </si>
  <si>
    <t>①</t>
  </si>
  <si>
    <t>OOCL CHARLESTON</t>
  </si>
  <si>
    <t>184S</t>
  </si>
  <si>
    <t>横浜出港</t>
  </si>
  <si>
    <t>②</t>
  </si>
  <si>
    <t>OOCL LE HAVRE</t>
  </si>
  <si>
    <t>128S</t>
  </si>
  <si>
    <t>横浜出港</t>
  </si>
  <si>
    <r>
      <rPr>
        <sz val="11"/>
        <color indexed="14"/>
        <rFont val="游ゴシック"/>
        <family val="3"/>
      </rPr>
      <t>☆</t>
    </r>
    <r>
      <rPr>
        <sz val="11"/>
        <color indexed="17"/>
        <rFont val="游ゴシック"/>
        <family val="3"/>
      </rPr>
      <t>③</t>
    </r>
  </si>
  <si>
    <t>OOCL NAGOYA</t>
  </si>
  <si>
    <t>136S</t>
  </si>
  <si>
    <t>④</t>
  </si>
  <si>
    <t>185S</t>
  </si>
  <si>
    <t>☆・・・本船名・VOY NO.確定しました。</t>
  </si>
  <si>
    <t>新サービス！</t>
  </si>
  <si>
    <t>ベトナム・フィリピン（香港経由）</t>
  </si>
  <si>
    <t>深センCFS(香港経由)</t>
  </si>
  <si>
    <t>華南地区・珠江デルタ（香港経由）</t>
  </si>
  <si>
    <t>DANANG</t>
  </si>
  <si>
    <t>MANILA
ＮOＲTH</t>
  </si>
  <si>
    <t>MANILA  SOUTH</t>
  </si>
  <si>
    <t>CEBU</t>
  </si>
  <si>
    <t>SHENZHEN</t>
  </si>
  <si>
    <t>珠海
 ZHU HAI</t>
  </si>
  <si>
    <t>中山  ZHONGSHAN</t>
  </si>
  <si>
    <t>広州GUANGZHOU</t>
  </si>
  <si>
    <t>仏山
FO SHAN</t>
  </si>
  <si>
    <t>澳門
MACAU</t>
  </si>
  <si>
    <t>黄埔
HUANG PU</t>
  </si>
  <si>
    <t>南沙
NAN SHA</t>
  </si>
  <si>
    <t>①</t>
  </si>
  <si>
    <t>②</t>
  </si>
  <si>
    <t>③</t>
  </si>
  <si>
    <t>ＣＦＳ貨物搬入先</t>
  </si>
  <si>
    <t xml:space="preserve">&lt;東京&gt; </t>
  </si>
  <si>
    <t xml:space="preserve">&lt;横浜&gt; </t>
  </si>
  <si>
    <t>ジャパン・バン・ラインズ株式会社　大井支店</t>
  </si>
  <si>
    <t>ジャパン・バン・ラインズ株式会社　横浜支店</t>
  </si>
  <si>
    <t>東京都大田区東海4-7-13</t>
  </si>
  <si>
    <t>横浜市中区本牧埠頭6番地</t>
  </si>
  <si>
    <t>鈴江コーポレーション大井臨海倉庫営業所内</t>
  </si>
  <si>
    <t>TEL : (045)625-3414</t>
  </si>
  <si>
    <t>TEL : (03)3799-0642</t>
  </si>
  <si>
    <t>FAX : (045)625-3433</t>
  </si>
  <si>
    <t>FAX : (03)3790-4581</t>
  </si>
  <si>
    <r>
      <t xml:space="preserve">保税地域コード（NACCS):（2EDZ3 / </t>
    </r>
    <r>
      <rPr>
        <sz val="11"/>
        <color indexed="12"/>
        <rFont val="HG丸ｺﾞｼｯｸM-PRO"/>
        <family val="3"/>
      </rPr>
      <t>内貨</t>
    </r>
    <r>
      <rPr>
        <sz val="11"/>
        <color indexed="8"/>
        <rFont val="HG丸ｺﾞｼｯｸM-PRO"/>
        <family val="3"/>
      </rPr>
      <t>）</t>
    </r>
  </si>
  <si>
    <t>保税地域コード（NACCS):（1FW15)</t>
  </si>
  <si>
    <r>
      <t xml:space="preserve">保税地域コード（NACCS):（2EJ23 / </t>
    </r>
    <r>
      <rPr>
        <sz val="11"/>
        <color indexed="12"/>
        <rFont val="HG丸ｺﾞｼｯｸM-PRO"/>
        <family val="3"/>
      </rPr>
      <t>外貨</t>
    </r>
    <r>
      <rPr>
        <sz val="11"/>
        <color indexed="8"/>
        <rFont val="HG丸ｺﾞｼｯｸM-PRO"/>
        <family val="3"/>
      </rPr>
      <t>）</t>
    </r>
  </si>
  <si>
    <t>ACL船社コード : FAM1</t>
  </si>
  <si>
    <t>DOC差入れ送信先：consoli_tokyo@jvl.co.jp　</t>
  </si>
  <si>
    <t>DOC差入れ送信先：consoli_yokohama@jvl.co.jp　</t>
  </si>
  <si>
    <r>
      <t>★送り状には必ずケ－スマ－ク/個数/仕向地/通関業者/</t>
    </r>
    <r>
      <rPr>
        <b/>
        <u val="single"/>
        <sz val="10.5"/>
        <color indexed="8"/>
        <rFont val="ＭＳ Ｐゴシック"/>
        <family val="3"/>
      </rPr>
      <t>"FPS積み"</t>
    </r>
    <r>
      <rPr>
        <b/>
        <sz val="10.5"/>
        <color indexed="8"/>
        <rFont val="ＭＳ Ｐゴシック"/>
        <family val="3"/>
      </rPr>
      <t>を明記願います。</t>
    </r>
  </si>
  <si>
    <t>"All saling schedules are subject to change with or without prior notice."</t>
  </si>
  <si>
    <r>
      <t xml:space="preserve">TOKYO/YOKOHAMA - </t>
    </r>
    <r>
      <rPr>
        <b/>
        <sz val="16"/>
        <rFont val="ＭＳ Ｐゴシック"/>
        <family val="3"/>
      </rPr>
      <t>SINGAPORE</t>
    </r>
  </si>
  <si>
    <t>TOKYO</t>
  </si>
  <si>
    <t>SINGAPORE
ETA</t>
  </si>
  <si>
    <t>CUT</t>
  </si>
  <si>
    <t>ETA</t>
  </si>
  <si>
    <t>ETD</t>
  </si>
  <si>
    <t>CUT</t>
  </si>
  <si>
    <t>ONE OLYMPUS</t>
  </si>
  <si>
    <t>060W</t>
  </si>
  <si>
    <t>--</t>
  </si>
  <si>
    <t>OOCL DALIAN</t>
  </si>
  <si>
    <t>S648</t>
  </si>
  <si>
    <t>NYK FUJI</t>
  </si>
  <si>
    <t>096S</t>
  </si>
  <si>
    <t>横浜出港</t>
  </si>
  <si>
    <t>ONE HANNOVER</t>
  </si>
  <si>
    <t>081W</t>
  </si>
  <si>
    <t>WAN HAI 505</t>
  </si>
  <si>
    <t>S146</t>
  </si>
  <si>
    <t>MEMPHIS</t>
  </si>
  <si>
    <t>031S</t>
  </si>
  <si>
    <t>NYK ORPHEUS</t>
  </si>
  <si>
    <t>058W</t>
  </si>
  <si>
    <t>INTERASIA HERITAGE</t>
  </si>
  <si>
    <t>S017</t>
  </si>
  <si>
    <t>NYK FUSHIMI</t>
  </si>
  <si>
    <t>090S</t>
  </si>
  <si>
    <t>横浜出港</t>
  </si>
  <si>
    <t>NYK ORION</t>
  </si>
  <si>
    <t>063W</t>
  </si>
  <si>
    <t>WAN HAI 506</t>
  </si>
  <si>
    <t>S182</t>
  </si>
  <si>
    <t>SEASPAN EMINENCE</t>
  </si>
  <si>
    <t>102S</t>
  </si>
  <si>
    <t>ONE HAMBURG</t>
  </si>
  <si>
    <t>065W</t>
  </si>
  <si>
    <t>S649</t>
  </si>
  <si>
    <t>☆</t>
  </si>
  <si>
    <t>097S</t>
  </si>
  <si>
    <r>
      <t>注）送り状には必ず、ケースマーク/個数/仕向け地/通関業者/</t>
    </r>
    <r>
      <rPr>
        <u val="single"/>
        <sz val="11"/>
        <color indexed="10"/>
        <rFont val="ＭＳ Ｐゴシック"/>
        <family val="3"/>
      </rPr>
      <t>”FPS積み”</t>
    </r>
    <r>
      <rPr>
        <sz val="11"/>
        <rFont val="ＭＳ Ｐゴシック"/>
        <family val="3"/>
      </rPr>
      <t>を明記願います。</t>
    </r>
  </si>
  <si>
    <t>☆・・・スケジュール追記しました。</t>
  </si>
  <si>
    <t>ＣＦＳ貨物搬入先　</t>
  </si>
  <si>
    <t>&lt;東京CFS&gt;</t>
  </si>
  <si>
    <t xml:space="preserve">&lt;横浜CFS&gt; </t>
  </si>
  <si>
    <t>（株）日新　東京ロジスティクスセンター</t>
  </si>
  <si>
    <t>（株）日新　本牧事業所</t>
  </si>
  <si>
    <t>東京都江東区青海3-4-19</t>
  </si>
  <si>
    <t>日新かもめ町NO.1 W/H</t>
  </si>
  <si>
    <t>青海流通センター１号棟</t>
  </si>
  <si>
    <t>横浜市中区かもめ町9</t>
  </si>
  <si>
    <t>TEL:03-3528-0581</t>
  </si>
  <si>
    <t>TEL:045-623-7255</t>
  </si>
  <si>
    <t>FAX;03-3528-0588</t>
  </si>
  <si>
    <t>FAX:045-623-8650</t>
  </si>
  <si>
    <t>NACCS:1AW72</t>
  </si>
  <si>
    <t>NACCS:2EW26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</si>
</sst>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mm/dd\(aaa\)"/>
  </numFmts>
  <fonts count="139">
    <font>
      <sz val="11"/>
      <color theme="1"/>
      <name val="Calibri"/>
      <family val="3"/>
    </font>
    <font>
      <sz val="11"/>
      <color indexed="8"/>
      <name val="游ゴシック"/>
      <family val="3"/>
    </font>
    <font>
      <sz val="18"/>
      <color indexed="56"/>
      <name val="游ゴシック Light"/>
      <family val="3"/>
    </font>
    <font>
      <b/>
      <sz val="15"/>
      <color indexed="56"/>
      <name val="游ゴシック"/>
      <family val="3"/>
    </font>
    <font>
      <b/>
      <sz val="13"/>
      <color indexed="56"/>
      <name val="游ゴシック"/>
      <family val="3"/>
    </font>
    <font>
      <b/>
      <sz val="11"/>
      <color indexed="56"/>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ＭＳ Ｐゴシック"/>
      <family val="3"/>
    </font>
    <font>
      <sz val="6"/>
      <name val="游ゴシック"/>
      <family val="3"/>
    </font>
    <font>
      <sz val="11"/>
      <color indexed="8"/>
      <name val="HG丸ｺﾞｼｯｸM-PRO"/>
      <family val="3"/>
    </font>
    <font>
      <b/>
      <sz val="10"/>
      <color indexed="8"/>
      <name val="HG丸ｺﾞｼｯｸM-PRO"/>
      <family val="3"/>
    </font>
    <font>
      <sz val="6"/>
      <name val="ＭＳ Ｐゴシック"/>
      <family val="3"/>
    </font>
    <font>
      <b/>
      <sz val="9"/>
      <color indexed="8"/>
      <name val="HG丸ｺﾞｼｯｸM-PRO"/>
      <family val="3"/>
    </font>
    <font>
      <b/>
      <sz val="11"/>
      <color indexed="8"/>
      <name val="HG丸ｺﾞｼｯｸM-PRO"/>
      <family val="3"/>
    </font>
    <font>
      <b/>
      <sz val="11"/>
      <color indexed="8"/>
      <name val="ＭＳ Ｐゴシック"/>
      <family val="3"/>
    </font>
    <font>
      <b/>
      <sz val="11"/>
      <color indexed="9"/>
      <name val="ＭＳ Ｐゴシック"/>
      <family val="3"/>
    </font>
    <font>
      <b/>
      <sz val="11"/>
      <color indexed="36"/>
      <name val="游ゴシック"/>
      <family val="3"/>
    </font>
    <font>
      <b/>
      <sz val="14"/>
      <color indexed="8"/>
      <name val="ＭＳ Ｐゴシック"/>
      <family val="3"/>
    </font>
    <font>
      <b/>
      <sz val="11"/>
      <color indexed="8"/>
      <name val="游ゴシック Light"/>
      <family val="3"/>
    </font>
    <font>
      <sz val="11"/>
      <name val="ＭＳ Ｐゴシック"/>
      <family val="3"/>
    </font>
    <font>
      <b/>
      <sz val="11"/>
      <color indexed="12"/>
      <name val="ＭＳ Ｐゴシック"/>
      <family val="3"/>
    </font>
    <font>
      <sz val="11"/>
      <color indexed="8"/>
      <name val="ＭＳ Ｐゴシック"/>
      <family val="3"/>
    </font>
    <font>
      <sz val="11"/>
      <color indexed="14"/>
      <name val="游ゴシック"/>
      <family val="3"/>
    </font>
    <font>
      <b/>
      <sz val="11"/>
      <color indexed="14"/>
      <name val="游ゴシック"/>
      <family val="3"/>
    </font>
    <font>
      <b/>
      <sz val="14"/>
      <color indexed="10"/>
      <name val="ＭＳ Ｐゴシック"/>
      <family val="3"/>
    </font>
    <font>
      <sz val="11"/>
      <color indexed="14"/>
      <name val="ＭＳ Ｐゴシック"/>
      <family val="3"/>
    </font>
    <font>
      <b/>
      <sz val="9"/>
      <color indexed="10"/>
      <name val="ＭＳ Ｐゴシック"/>
      <family val="3"/>
    </font>
    <font>
      <sz val="11"/>
      <name val="游ゴシック"/>
      <family val="3"/>
    </font>
    <font>
      <b/>
      <sz val="11"/>
      <color indexed="12"/>
      <name val="游ゴシック"/>
      <family val="3"/>
    </font>
    <font>
      <sz val="11"/>
      <color indexed="10"/>
      <name val="ＭＳ Ｐゴシック"/>
      <family val="3"/>
    </font>
    <font>
      <b/>
      <sz val="14"/>
      <color indexed="10"/>
      <name val="HGS創英角ﾎﾟｯﾌﾟ体"/>
      <family val="3"/>
    </font>
    <font>
      <sz val="14"/>
      <color indexed="8"/>
      <name val="ＭＳ Ｐゴシック"/>
      <family val="3"/>
    </font>
    <font>
      <b/>
      <sz val="12"/>
      <color indexed="8"/>
      <name val="ＭＳ Ｐゴシック"/>
      <family val="3"/>
    </font>
    <font>
      <b/>
      <sz val="9"/>
      <color indexed="9"/>
      <name val="ＭＳ Ｐゴシック"/>
      <family val="3"/>
    </font>
    <font>
      <b/>
      <sz val="7"/>
      <color indexed="9"/>
      <name val="ＭＳ Ｐゴシック"/>
      <family val="3"/>
    </font>
    <font>
      <sz val="11"/>
      <color indexed="17"/>
      <name val="ＭＳ Ｐゴシック"/>
      <family val="3"/>
    </font>
    <font>
      <sz val="11"/>
      <color indexed="12"/>
      <name val="ＭＳ Ｐゴシック"/>
      <family val="3"/>
    </font>
    <font>
      <b/>
      <sz val="12"/>
      <color indexed="8"/>
      <name val="HG丸ｺﾞｼｯｸM-PRO"/>
      <family val="3"/>
    </font>
    <font>
      <sz val="11"/>
      <color indexed="12"/>
      <name val="HG丸ｺﾞｼｯｸM-PRO"/>
      <family val="3"/>
    </font>
    <font>
      <sz val="11"/>
      <color indexed="10"/>
      <name val="HG丸ｺﾞｼｯｸM-PRO"/>
      <family val="3"/>
    </font>
    <font>
      <b/>
      <sz val="11"/>
      <color indexed="12"/>
      <name val="HG丸ｺﾞｼｯｸM-PRO"/>
      <family val="3"/>
    </font>
    <font>
      <b/>
      <sz val="9"/>
      <color indexed="12"/>
      <name val="ＭＳ Ｐゴシック"/>
      <family val="3"/>
    </font>
    <font>
      <sz val="9"/>
      <color indexed="10"/>
      <name val="ＭＳ Ｐゴシック"/>
      <family val="3"/>
    </font>
    <font>
      <sz val="8"/>
      <color indexed="8"/>
      <name val="ＭＳ Ｐゴシック"/>
      <family val="3"/>
    </font>
    <font>
      <sz val="8"/>
      <color indexed="8"/>
      <name val="游ゴシック"/>
      <family val="3"/>
    </font>
    <font>
      <b/>
      <sz val="10.5"/>
      <color indexed="8"/>
      <name val="ＭＳ Ｐゴシック"/>
      <family val="3"/>
    </font>
    <font>
      <b/>
      <u val="single"/>
      <sz val="10.5"/>
      <color indexed="8"/>
      <name val="ＭＳ Ｐゴシック"/>
      <family val="3"/>
    </font>
    <font>
      <sz val="14"/>
      <color indexed="8"/>
      <name val="HGPｺﾞｼｯｸE"/>
      <family val="3"/>
    </font>
    <font>
      <sz val="12"/>
      <name val="HG丸ｺﾞｼｯｸM-PRO"/>
      <family val="3"/>
    </font>
    <font>
      <b/>
      <sz val="12"/>
      <color indexed="9"/>
      <name val="ＭＳ Ｐゴシック"/>
      <family val="3"/>
    </font>
    <font>
      <sz val="12"/>
      <color indexed="8"/>
      <name val="游ゴシック"/>
      <family val="3"/>
    </font>
    <font>
      <b/>
      <sz val="14"/>
      <name val="游ゴシック"/>
      <family val="3"/>
    </font>
    <font>
      <b/>
      <sz val="16"/>
      <name val="ＭＳ Ｐゴシック"/>
      <family val="3"/>
    </font>
    <font>
      <b/>
      <sz val="12"/>
      <color indexed="8"/>
      <name val="游ゴシック Light"/>
      <family val="3"/>
    </font>
    <font>
      <b/>
      <sz val="10"/>
      <color indexed="9"/>
      <name val="ＭＳ Ｐゴシック"/>
      <family val="3"/>
    </font>
    <font>
      <b/>
      <sz val="12"/>
      <name val="HG丸ｺﾞｼｯｸM-PRO"/>
      <family val="3"/>
    </font>
    <font>
      <sz val="12"/>
      <name val="ＭＳ Ｐゴシック"/>
      <family val="3"/>
    </font>
    <font>
      <sz val="11"/>
      <color indexed="12"/>
      <name val="游ゴシック"/>
      <family val="3"/>
    </font>
    <font>
      <b/>
      <sz val="11"/>
      <color indexed="17"/>
      <name val="游ゴシック"/>
      <family val="3"/>
    </font>
    <font>
      <sz val="11"/>
      <color indexed="36"/>
      <name val="游ゴシック"/>
      <family val="3"/>
    </font>
    <font>
      <u val="single"/>
      <sz val="11"/>
      <color indexed="10"/>
      <name val="ＭＳ Ｐゴシック"/>
      <family val="3"/>
    </font>
    <font>
      <sz val="12"/>
      <color indexed="8"/>
      <name val="ＭＳ Ｐゴシック"/>
      <family val="3"/>
    </font>
    <font>
      <b/>
      <sz val="14"/>
      <name val="HG丸ｺﾞｼｯｸM-PRO"/>
      <family val="3"/>
    </font>
    <font>
      <b/>
      <sz val="8"/>
      <color indexed="9"/>
      <name val="ＭＳ Ｐゴシック"/>
      <family val="3"/>
    </font>
    <font>
      <u val="single"/>
      <sz val="11"/>
      <color indexed="12"/>
      <name val="ＭＳ Ｐゴシック"/>
      <family val="3"/>
    </font>
    <font>
      <sz val="10"/>
      <color indexed="8"/>
      <name val="游ゴシック"/>
      <family val="3"/>
    </font>
    <font>
      <b/>
      <sz val="10"/>
      <color indexed="10"/>
      <name val="游ゴシック"/>
      <family val="3"/>
    </font>
    <font>
      <b/>
      <sz val="11"/>
      <color indexed="10"/>
      <name val="游ゴシック"/>
      <family val="3"/>
    </font>
    <font>
      <b/>
      <sz val="11"/>
      <name val="游ゴシック"/>
      <family val="3"/>
    </font>
    <font>
      <b/>
      <sz val="18"/>
      <color indexed="8"/>
      <name val="游ゴシック"/>
      <family val="3"/>
    </font>
    <font>
      <b/>
      <sz val="18"/>
      <color indexed="8"/>
      <name val="Calibri"/>
      <family val="2"/>
    </font>
    <font>
      <sz val="18"/>
      <color indexed="8"/>
      <name val="Calibri"/>
      <family val="2"/>
    </font>
    <font>
      <sz val="12"/>
      <color indexed="8"/>
      <name val="Calibri"/>
      <family val="2"/>
    </font>
    <font>
      <sz val="11"/>
      <color indexed="8"/>
      <name val="Calibri"/>
      <family val="2"/>
    </font>
    <font>
      <b/>
      <sz val="24"/>
      <color indexed="8"/>
      <name val="Times New Roman"/>
      <family val="1"/>
    </font>
    <font>
      <b/>
      <sz val="32"/>
      <color indexed="8"/>
      <name val="Times New Roman"/>
      <family val="1"/>
    </font>
    <font>
      <b/>
      <sz val="11"/>
      <color indexed="8"/>
      <name val="Calibri"/>
      <family val="2"/>
    </font>
    <font>
      <b/>
      <sz val="24"/>
      <name val="HG創英角ｺﾞｼｯｸUB"/>
      <family val="3"/>
    </font>
    <font>
      <b/>
      <sz val="34"/>
      <color indexed="8"/>
      <name val="Times New Roman"/>
      <family val="1"/>
    </font>
    <font>
      <b/>
      <sz val="28"/>
      <name val="HG創英角ｺﾞｼｯｸUB"/>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Calibri"/>
      <family val="3"/>
    </font>
    <font>
      <b/>
      <sz val="11"/>
      <color rgb="FF7030A0"/>
      <name val="Calibri"/>
      <family val="3"/>
    </font>
    <font>
      <b/>
      <sz val="11"/>
      <color indexed="8"/>
      <name val="Calibri Light"/>
      <family val="3"/>
    </font>
    <font>
      <b/>
      <sz val="11"/>
      <color rgb="FF0000FF"/>
      <name val="ＭＳ Ｐゴシック"/>
      <family val="3"/>
    </font>
    <font>
      <sz val="11"/>
      <color theme="1"/>
      <name val="ＭＳ Ｐゴシック"/>
      <family val="3"/>
    </font>
    <font>
      <b/>
      <sz val="11"/>
      <color rgb="FFFF00FF"/>
      <name val="Calibri"/>
      <family val="3"/>
    </font>
    <font>
      <sz val="11"/>
      <color rgb="FFFF00FF"/>
      <name val="Calibri"/>
      <family val="3"/>
    </font>
    <font>
      <b/>
      <sz val="14"/>
      <color rgb="FFFF0000"/>
      <name val="ＭＳ Ｐゴシック"/>
      <family val="3"/>
    </font>
    <font>
      <sz val="11"/>
      <color rgb="FFFF00FF"/>
      <name val="ＭＳ Ｐゴシック"/>
      <family val="3"/>
    </font>
    <font>
      <b/>
      <sz val="9"/>
      <color rgb="FFFF0000"/>
      <name val="ＭＳ Ｐゴシック"/>
      <family val="3"/>
    </font>
    <font>
      <sz val="11"/>
      <name val="Calibri"/>
      <family val="3"/>
    </font>
    <font>
      <b/>
      <sz val="11"/>
      <color rgb="FF0000FF"/>
      <name val="Calibri"/>
      <family val="3"/>
    </font>
    <font>
      <sz val="11"/>
      <color rgb="FFFF0000"/>
      <name val="ＭＳ Ｐゴシック"/>
      <family val="3"/>
    </font>
    <font>
      <b/>
      <sz val="14"/>
      <color rgb="FFFF0000"/>
      <name val="HGS創英角ﾎﾟｯﾌﾟ体"/>
      <family val="3"/>
    </font>
    <font>
      <sz val="11"/>
      <color rgb="FF00B050"/>
      <name val="ＭＳ Ｐゴシック"/>
      <family val="3"/>
    </font>
    <font>
      <sz val="11"/>
      <color rgb="FF0000FF"/>
      <name val="ＭＳ Ｐゴシック"/>
      <family val="3"/>
    </font>
    <font>
      <b/>
      <sz val="11"/>
      <color rgb="FF0000FF"/>
      <name val="HG丸ｺﾞｼｯｸM-PRO"/>
      <family val="3"/>
    </font>
    <font>
      <b/>
      <sz val="9"/>
      <color rgb="FF0000FF"/>
      <name val="ＭＳ Ｐゴシック"/>
      <family val="3"/>
    </font>
    <font>
      <sz val="9"/>
      <color rgb="FFFF0000"/>
      <name val="ＭＳ Ｐゴシック"/>
      <family val="3"/>
    </font>
    <font>
      <sz val="8"/>
      <color theme="1"/>
      <name val="Calibri"/>
      <family val="3"/>
    </font>
    <font>
      <sz val="11"/>
      <color rgb="FFFF0000"/>
      <name val="HG丸ｺﾞｼｯｸM-PRO"/>
      <family val="3"/>
    </font>
    <font>
      <sz val="14"/>
      <color theme="1"/>
      <name val="HGPｺﾞｼｯｸE"/>
      <family val="3"/>
    </font>
    <font>
      <sz val="12"/>
      <color theme="1"/>
      <name val="Calibri"/>
      <family val="3"/>
    </font>
    <font>
      <b/>
      <sz val="14"/>
      <name val="Calibri"/>
      <family val="3"/>
    </font>
    <font>
      <b/>
      <sz val="12"/>
      <color indexed="8"/>
      <name val="Calibri Light"/>
      <family val="3"/>
    </font>
    <font>
      <sz val="11"/>
      <color rgb="FF0000FF"/>
      <name val="Calibri"/>
      <family val="3"/>
    </font>
    <font>
      <b/>
      <sz val="11"/>
      <color rgb="FF00B050"/>
      <name val="Calibri"/>
      <family val="3"/>
    </font>
    <font>
      <sz val="11"/>
      <color rgb="FF7030A0"/>
      <name val="Calibri"/>
      <family val="3"/>
    </font>
    <font>
      <sz val="10"/>
      <color theme="1"/>
      <name val="Calibri"/>
      <family val="3"/>
    </font>
    <font>
      <b/>
      <sz val="10"/>
      <color rgb="FFFF0000"/>
      <name val="Calibri"/>
      <family val="3"/>
    </font>
    <font>
      <b/>
      <sz val="11"/>
      <color rgb="FFFF0000"/>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color indexed="9"/>
      </right>
      <top style="thin"/>
      <bottom/>
    </border>
    <border>
      <left style="thin">
        <color indexed="9"/>
      </left>
      <right style="thin">
        <color indexed="9"/>
      </right>
      <top style="thin"/>
      <bottom/>
    </border>
    <border>
      <left style="thin">
        <color indexed="9"/>
      </left>
      <right/>
      <top style="thin"/>
      <bottom style="thin">
        <color indexed="9"/>
      </bottom>
    </border>
    <border>
      <left/>
      <right/>
      <top style="thin"/>
      <bottom style="thin">
        <color indexed="9"/>
      </bottom>
    </border>
    <border>
      <left/>
      <right style="thin"/>
      <top style="thin"/>
      <bottom/>
    </border>
    <border>
      <left style="thin"/>
      <right/>
      <top/>
      <bottom style="double"/>
    </border>
    <border>
      <left/>
      <right style="thin">
        <color indexed="9"/>
      </right>
      <top/>
      <bottom style="double"/>
    </border>
    <border>
      <left style="thin">
        <color indexed="9"/>
      </left>
      <right style="thin">
        <color indexed="9"/>
      </right>
      <top/>
      <bottom style="double"/>
    </border>
    <border>
      <left style="thin">
        <color indexed="9"/>
      </left>
      <right style="thin">
        <color indexed="9"/>
      </right>
      <top style="thin">
        <color indexed="9"/>
      </top>
      <bottom style="double"/>
    </border>
    <border>
      <left style="thin">
        <color indexed="9"/>
      </left>
      <right/>
      <top style="thin">
        <color indexed="9"/>
      </top>
      <bottom style="double"/>
    </border>
    <border>
      <left/>
      <right style="thin"/>
      <top/>
      <bottom style="double"/>
    </border>
    <border>
      <left style="thin"/>
      <right/>
      <top style="thin"/>
      <bottom style="dotted"/>
    </border>
    <border>
      <left/>
      <right style="thin"/>
      <top style="thin"/>
      <bottom style="dotted"/>
    </border>
    <border>
      <left style="thin"/>
      <right style="thin"/>
      <top style="thin"/>
      <bottom style="dotted"/>
    </border>
    <border>
      <left style="dotted"/>
      <right style="thin"/>
      <top style="thin"/>
      <bottom style="dotted"/>
    </border>
    <border>
      <left style="thin"/>
      <right/>
      <top style="dotted"/>
      <bottom style="dotted"/>
    </border>
    <border>
      <left/>
      <right style="thin"/>
      <top style="dotted"/>
      <bottom style="dotted"/>
    </border>
    <border>
      <left style="thin"/>
      <right style="thin"/>
      <top style="dotted"/>
      <bottom style="dotted"/>
    </border>
    <border>
      <left style="thin"/>
      <right style="thin"/>
      <top/>
      <bottom/>
    </border>
    <border>
      <left style="thin"/>
      <right style="thin"/>
      <top style="dotted"/>
      <bottom/>
    </border>
    <border>
      <left style="thin"/>
      <right/>
      <top style="dotted"/>
      <bottom style="thin"/>
    </border>
    <border>
      <left/>
      <right style="thin"/>
      <top style="dotted"/>
      <bottom style="thin"/>
    </border>
    <border>
      <left style="thin"/>
      <right style="thin"/>
      <top style="dotted"/>
      <bottom style="thin"/>
    </border>
    <border>
      <left/>
      <right/>
      <top/>
      <bottom style="thin"/>
    </border>
    <border>
      <left style="thin"/>
      <right style="thin"/>
      <top style="thin"/>
      <bottom/>
    </border>
    <border>
      <left style="thin"/>
      <right style="thin"/>
      <top/>
      <bottom style="double"/>
    </border>
    <border>
      <left style="thin"/>
      <right style="thin"/>
      <top style="double"/>
      <bottom style="dotted"/>
    </border>
    <border>
      <left style="thin"/>
      <right style="thin"/>
      <top/>
      <bottom style="dotted"/>
    </border>
    <border>
      <left style="thin"/>
      <right style="thin"/>
      <top/>
      <bottom style="thin"/>
    </border>
    <border>
      <left/>
      <right/>
      <top/>
      <bottom style="double"/>
    </border>
    <border>
      <left style="thin"/>
      <right/>
      <top style="thin"/>
      <bottom style="thin">
        <color indexed="9"/>
      </bottom>
    </border>
    <border>
      <left/>
      <right style="thin"/>
      <top style="thin"/>
      <bottom style="thin">
        <color indexed="9"/>
      </bottom>
    </border>
    <border>
      <left style="thin"/>
      <right/>
      <top style="thin">
        <color indexed="9"/>
      </top>
      <bottom style="double"/>
    </border>
    <border>
      <left/>
      <right style="thin">
        <color indexed="9"/>
      </right>
      <top style="thin">
        <color indexed="9"/>
      </top>
      <bottom style="double"/>
    </border>
    <border>
      <left style="thin">
        <color indexed="9"/>
      </left>
      <right style="thin"/>
      <top style="thin">
        <color indexed="9"/>
      </top>
      <bottom style="double"/>
    </border>
    <border>
      <left/>
      <right style="thin"/>
      <top style="double"/>
      <bottom style="dotted"/>
    </border>
    <border>
      <left style="thin"/>
      <right/>
      <top style="double"/>
      <bottom style="dotted"/>
    </border>
    <border>
      <left/>
      <right style="thin"/>
      <top/>
      <bottom style="dotted"/>
    </border>
    <border>
      <left style="thin"/>
      <right/>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106" fillId="32" borderId="0" applyNumberFormat="0" applyBorder="0" applyAlignment="0" applyProtection="0"/>
  </cellStyleXfs>
  <cellXfs count="300">
    <xf numFmtId="0" fontId="0" fillId="0" borderId="0" xfId="0" applyFont="1" applyAlignment="1">
      <alignment vertical="center"/>
    </xf>
    <xf numFmtId="0" fontId="18" fillId="33" borderId="0" xfId="0" applyFont="1" applyFill="1" applyAlignment="1">
      <alignment vertical="center"/>
    </xf>
    <xf numFmtId="0" fontId="20" fillId="33" borderId="0" xfId="0" applyFont="1" applyFill="1" applyAlignment="1">
      <alignment vertical="center"/>
    </xf>
    <xf numFmtId="0" fontId="21" fillId="33" borderId="0" xfId="0" applyFont="1" applyFill="1" applyAlignment="1">
      <alignment horizontal="right" vertical="center"/>
    </xf>
    <xf numFmtId="0" fontId="0" fillId="33" borderId="0" xfId="0" applyFill="1" applyAlignment="1">
      <alignment vertical="center"/>
    </xf>
    <xf numFmtId="0" fontId="23" fillId="33" borderId="0" xfId="0" applyFont="1" applyFill="1" applyAlignment="1">
      <alignment vertical="center"/>
    </xf>
    <xf numFmtId="0" fontId="24" fillId="33" borderId="0" xfId="0" applyFont="1" applyFill="1" applyAlignment="1">
      <alignment vertical="center"/>
    </xf>
    <xf numFmtId="0" fontId="25" fillId="33" borderId="0" xfId="0" applyFont="1" applyFill="1" applyAlignment="1">
      <alignment horizontal="right" vertical="center"/>
    </xf>
    <xf numFmtId="15" fontId="102" fillId="33" borderId="0" xfId="0" applyNumberFormat="1" applyFont="1" applyFill="1" applyAlignment="1">
      <alignment horizontal="center" vertical="center"/>
    </xf>
    <xf numFmtId="0" fontId="102" fillId="33" borderId="0" xfId="0" applyFont="1" applyFill="1" applyAlignment="1">
      <alignment horizontal="right" vertical="top"/>
    </xf>
    <xf numFmtId="15" fontId="102" fillId="33" borderId="0" xfId="0" applyNumberFormat="1" applyFont="1" applyFill="1" applyAlignment="1">
      <alignment horizontal="center" vertical="top"/>
    </xf>
    <xf numFmtId="0" fontId="102" fillId="33" borderId="0" xfId="0" applyFont="1" applyFill="1" applyAlignment="1">
      <alignment horizontal="right" vertical="center"/>
    </xf>
    <xf numFmtId="0" fontId="25" fillId="33" borderId="0" xfId="0" applyFont="1" applyFill="1" applyAlignment="1">
      <alignment vertical="center"/>
    </xf>
    <xf numFmtId="15" fontId="102" fillId="33" borderId="0" xfId="0" applyNumberFormat="1" applyFont="1" applyFill="1" applyAlignment="1">
      <alignment horizontal="left" vertical="center"/>
    </xf>
    <xf numFmtId="0" fontId="107" fillId="33" borderId="0" xfId="0" applyFont="1" applyFill="1" applyAlignment="1">
      <alignment horizontal="right" vertical="center"/>
    </xf>
    <xf numFmtId="0" fontId="26" fillId="34" borderId="0" xfId="0" applyFont="1" applyFill="1" applyAlignment="1">
      <alignment horizontal="center" vertical="center" wrapText="1"/>
    </xf>
    <xf numFmtId="0" fontId="108" fillId="33" borderId="0" xfId="0" applyFont="1" applyFill="1" applyAlignment="1">
      <alignment horizontal="right" vertical="center"/>
    </xf>
    <xf numFmtId="0" fontId="28" fillId="34" borderId="0" xfId="0" applyFont="1" applyFill="1" applyAlignment="1">
      <alignment vertical="center"/>
    </xf>
    <xf numFmtId="0" fontId="24" fillId="34" borderId="0" xfId="0" applyFont="1" applyFill="1" applyAlignment="1">
      <alignment horizontal="center" vertical="center" shrinkToFit="1"/>
    </xf>
    <xf numFmtId="0" fontId="20" fillId="34" borderId="0" xfId="0" applyFont="1" applyFill="1" applyAlignment="1">
      <alignment vertical="center" shrinkToFit="1"/>
    </xf>
    <xf numFmtId="0" fontId="20" fillId="34" borderId="0" xfId="0" applyFont="1" applyFill="1" applyAlignment="1">
      <alignment vertical="center"/>
    </xf>
    <xf numFmtId="0" fontId="109" fillId="34" borderId="0" xfId="0" applyFont="1" applyFill="1" applyAlignment="1">
      <alignment vertical="center"/>
    </xf>
    <xf numFmtId="0" fontId="26" fillId="35" borderId="10"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12" xfId="0" applyFont="1" applyFill="1" applyBorder="1" applyAlignment="1">
      <alignment horizontal="center" vertical="center"/>
    </xf>
    <xf numFmtId="0" fontId="26" fillId="35" borderId="13" xfId="0" applyFont="1" applyFill="1" applyBorder="1" applyAlignment="1">
      <alignment horizontal="center" vertical="center"/>
    </xf>
    <xf numFmtId="0" fontId="0" fillId="0" borderId="14" xfId="0" applyBorder="1" applyAlignment="1">
      <alignment horizontal="center" vertical="center"/>
    </xf>
    <xf numFmtId="0" fontId="26" fillId="35" borderId="10" xfId="0" applyFont="1" applyFill="1" applyBorder="1" applyAlignment="1">
      <alignment horizontal="center" vertical="center" wrapText="1"/>
    </xf>
    <xf numFmtId="0" fontId="0" fillId="0" borderId="15" xfId="0" applyBorder="1" applyAlignment="1">
      <alignment horizontal="center" vertical="center" wrapText="1"/>
    </xf>
    <xf numFmtId="176" fontId="30" fillId="34" borderId="0" xfId="0" applyNumberFormat="1" applyFont="1" applyFill="1" applyAlignment="1">
      <alignment horizontal="center" vertical="center"/>
    </xf>
    <xf numFmtId="0" fontId="26" fillId="35" borderId="16"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26" fillId="35" borderId="19" xfId="0" applyFont="1" applyFill="1" applyBorder="1" applyAlignment="1">
      <alignment horizontal="center" vertical="center"/>
    </xf>
    <xf numFmtId="0" fontId="26" fillId="35" borderId="20" xfId="0" applyFont="1" applyFill="1" applyBorder="1" applyAlignment="1">
      <alignment horizontal="center" vertical="center"/>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left" vertical="center"/>
    </xf>
    <xf numFmtId="176" fontId="98" fillId="0" borderId="24" xfId="0" applyNumberFormat="1" applyFont="1" applyBorder="1" applyAlignment="1">
      <alignment horizontal="center" vertical="center"/>
    </xf>
    <xf numFmtId="176" fontId="0" fillId="0" borderId="22"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110" fillId="0" borderId="22" xfId="0" applyNumberFormat="1" applyFont="1" applyBorder="1" applyAlignment="1">
      <alignment horizontal="center" vertical="center"/>
    </xf>
    <xf numFmtId="176" fontId="110" fillId="0" borderId="23"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quotePrefix="1">
      <alignment horizontal="left" vertical="center"/>
    </xf>
    <xf numFmtId="176" fontId="98" fillId="0" borderId="28" xfId="0" applyNumberFormat="1" applyFont="1" applyBorder="1" applyAlignment="1" quotePrefix="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9" xfId="0" applyNumberFormat="1" applyBorder="1" applyAlignment="1" quotePrefix="1">
      <alignment horizontal="center" vertical="center"/>
    </xf>
    <xf numFmtId="176" fontId="111" fillId="0" borderId="30" xfId="0" applyNumberFormat="1" applyFont="1" applyBorder="1" applyAlignment="1" quotePrefix="1">
      <alignment horizontal="center" vertical="center"/>
    </xf>
    <xf numFmtId="176" fontId="110" fillId="0" borderId="26" xfId="0" applyNumberFormat="1" applyFont="1" applyBorder="1" applyAlignment="1" quotePrefix="1">
      <alignment horizontal="center" vertical="center"/>
    </xf>
    <xf numFmtId="176" fontId="110" fillId="0" borderId="27" xfId="0" applyNumberFormat="1" applyFont="1" applyBorder="1" applyAlignment="1" quotePrefix="1">
      <alignment horizontal="center" vertical="center"/>
    </xf>
    <xf numFmtId="0" fontId="112" fillId="0" borderId="26" xfId="0" applyFont="1" applyBorder="1" applyAlignment="1">
      <alignment vertical="center"/>
    </xf>
    <xf numFmtId="0" fontId="113" fillId="0" borderId="27" xfId="0" applyFont="1" applyBorder="1" applyAlignment="1">
      <alignment vertical="center"/>
    </xf>
    <xf numFmtId="56" fontId="112" fillId="0" borderId="28" xfId="0" applyNumberFormat="1" applyFont="1" applyBorder="1" applyAlignment="1" quotePrefix="1">
      <alignment horizontal="left" vertical="center"/>
    </xf>
    <xf numFmtId="176" fontId="0" fillId="0" borderId="28" xfId="0" applyNumberFormat="1" applyBorder="1" applyAlignment="1">
      <alignment horizontal="center" vertical="center"/>
    </xf>
    <xf numFmtId="176" fontId="0" fillId="0" borderId="27" xfId="0" applyNumberFormat="1" applyBorder="1" applyAlignment="1">
      <alignment horizontal="center" vertical="center"/>
    </xf>
    <xf numFmtId="176" fontId="110" fillId="0" borderId="26" xfId="0" applyNumberFormat="1" applyFont="1" applyBorder="1" applyAlignment="1">
      <alignment horizontal="center" vertical="center"/>
    </xf>
    <xf numFmtId="176" fontId="110" fillId="0" borderId="27" xfId="0" applyNumberFormat="1" applyFont="1" applyBorder="1" applyAlignment="1">
      <alignment horizontal="center" vertical="center"/>
    </xf>
    <xf numFmtId="176" fontId="114" fillId="34" borderId="0" xfId="0" applyNumberFormat="1" applyFont="1" applyFill="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56" fontId="0" fillId="0" borderId="33" xfId="0" applyNumberFormat="1" applyBorder="1" applyAlignment="1">
      <alignment horizontal="left" vertical="center"/>
    </xf>
    <xf numFmtId="176" fontId="98" fillId="0" borderId="33" xfId="0" applyNumberFormat="1" applyFont="1" applyBorder="1" applyAlignment="1" quotePrefix="1">
      <alignment horizontal="center" vertical="center"/>
    </xf>
    <xf numFmtId="176" fontId="0" fillId="0" borderId="31"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2" xfId="0" applyNumberFormat="1" applyBorder="1" applyAlignment="1">
      <alignment horizontal="center" vertical="center"/>
    </xf>
    <xf numFmtId="176" fontId="110" fillId="0" borderId="31" xfId="0" applyNumberFormat="1" applyFont="1" applyBorder="1" applyAlignment="1">
      <alignment horizontal="center" vertical="center"/>
    </xf>
    <xf numFmtId="176" fontId="110" fillId="0" borderId="32" xfId="0" applyNumberFormat="1" applyFont="1" applyBorder="1" applyAlignment="1">
      <alignment horizontal="center" vertical="center"/>
    </xf>
    <xf numFmtId="0" fontId="115" fillId="33" borderId="0" xfId="0" applyFont="1" applyFill="1" applyAlignment="1">
      <alignment vertical="center"/>
    </xf>
    <xf numFmtId="56" fontId="0" fillId="34" borderId="0" xfId="0" applyNumberFormat="1" applyFill="1" applyAlignment="1">
      <alignment horizontal="left" vertical="center"/>
    </xf>
    <xf numFmtId="176" fontId="98" fillId="0" borderId="0" xfId="0" applyNumberFormat="1" applyFont="1" applyAlignment="1">
      <alignment horizontal="center" vertical="center"/>
    </xf>
    <xf numFmtId="176" fontId="0" fillId="0" borderId="0" xfId="0" applyNumberFormat="1" applyAlignment="1">
      <alignment horizontal="center" vertical="center"/>
    </xf>
    <xf numFmtId="176" fontId="0" fillId="0" borderId="0" xfId="0" applyNumberFormat="1" applyAlignment="1">
      <alignment horizontal="center" vertical="center"/>
    </xf>
    <xf numFmtId="176" fontId="110" fillId="0" borderId="0" xfId="0" applyNumberFormat="1" applyFont="1" applyAlignment="1">
      <alignment horizontal="center" vertical="center"/>
    </xf>
    <xf numFmtId="0" fontId="116" fillId="33" borderId="0" xfId="0" applyFont="1" applyFill="1" applyAlignment="1">
      <alignment vertical="center"/>
    </xf>
    <xf numFmtId="0" fontId="0" fillId="34" borderId="0" xfId="0" applyFill="1" applyAlignment="1">
      <alignment vertical="center"/>
    </xf>
    <xf numFmtId="176" fontId="98" fillId="34" borderId="0" xfId="0" applyNumberFormat="1" applyFont="1" applyFill="1" applyAlignment="1" quotePrefix="1">
      <alignment horizontal="center" vertical="center"/>
    </xf>
    <xf numFmtId="176" fontId="0" fillId="0" borderId="0" xfId="0" applyNumberFormat="1" applyAlignment="1">
      <alignment vertical="center"/>
    </xf>
    <xf numFmtId="176" fontId="110" fillId="34" borderId="0" xfId="0" applyNumberFormat="1" applyFont="1" applyFill="1" applyAlignment="1">
      <alignment horizontal="center" vertical="center"/>
    </xf>
    <xf numFmtId="176" fontId="110" fillId="34" borderId="0" xfId="0" applyNumberFormat="1" applyFont="1" applyFill="1" applyAlignment="1" quotePrefix="1">
      <alignment horizontal="center" vertical="center"/>
    </xf>
    <xf numFmtId="176" fontId="0" fillId="34" borderId="0" xfId="0" applyNumberFormat="1" applyFill="1" applyAlignment="1">
      <alignment horizontal="center" vertical="center"/>
    </xf>
    <xf numFmtId="176" fontId="0" fillId="34" borderId="0" xfId="0" applyNumberFormat="1" applyFill="1" applyAlignment="1">
      <alignment horizontal="center" vertical="center"/>
    </xf>
    <xf numFmtId="0" fontId="117" fillId="34" borderId="0" xfId="0" applyFont="1" applyFill="1" applyAlignment="1">
      <alignment vertical="center"/>
    </xf>
    <xf numFmtId="56" fontId="117" fillId="34" borderId="0" xfId="0" applyNumberFormat="1" applyFont="1" applyFill="1" applyAlignment="1">
      <alignment horizontal="left" vertical="center"/>
    </xf>
    <xf numFmtId="56" fontId="117" fillId="34" borderId="0" xfId="0" applyNumberFormat="1" applyFont="1" applyFill="1" applyAlignment="1" quotePrefix="1">
      <alignment horizontal="left" vertical="center"/>
    </xf>
    <xf numFmtId="176" fontId="110" fillId="34" borderId="0" xfId="0" applyNumberFormat="1" applyFont="1" applyFill="1" applyAlignment="1" quotePrefix="1">
      <alignment horizontal="center" vertical="center"/>
    </xf>
    <xf numFmtId="0" fontId="107" fillId="0" borderId="0" xfId="0" applyFont="1" applyAlignment="1">
      <alignment horizontal="right" vertical="center"/>
    </xf>
    <xf numFmtId="0" fontId="117" fillId="0" borderId="0" xfId="0" applyFont="1" applyAlignment="1">
      <alignment vertical="center"/>
    </xf>
    <xf numFmtId="0" fontId="117" fillId="0" borderId="0" xfId="0" applyFont="1" applyAlignment="1">
      <alignment horizontal="left" vertical="center"/>
    </xf>
    <xf numFmtId="176" fontId="30" fillId="0" borderId="0" xfId="0" applyNumberFormat="1" applyFont="1" applyAlignment="1">
      <alignment horizontal="center" vertical="center"/>
    </xf>
    <xf numFmtId="176" fontId="30" fillId="0" borderId="0" xfId="0" applyNumberFormat="1" applyFont="1" applyAlignment="1" quotePrefix="1">
      <alignment horizontal="center" vertical="center"/>
    </xf>
    <xf numFmtId="0" fontId="118" fillId="0" borderId="0" xfId="0" applyFont="1" applyAlignment="1">
      <alignment vertical="center"/>
    </xf>
    <xf numFmtId="176" fontId="119" fillId="0" borderId="0" xfId="0" applyNumberFormat="1" applyFont="1" applyAlignment="1">
      <alignment horizontal="center" vertical="center"/>
    </xf>
    <xf numFmtId="0" fontId="120" fillId="36" borderId="0" xfId="0" applyFont="1" applyFill="1" applyAlignment="1">
      <alignment vertical="center"/>
    </xf>
    <xf numFmtId="176" fontId="110" fillId="0" borderId="0" xfId="0" applyNumberFormat="1" applyFont="1" applyAlignment="1">
      <alignment horizontal="center" vertical="center"/>
    </xf>
    <xf numFmtId="0" fontId="25" fillId="33" borderId="0" xfId="0" applyFont="1" applyFill="1" applyAlignment="1">
      <alignment horizontal="left" vertical="center"/>
    </xf>
    <xf numFmtId="0" fontId="25" fillId="34" borderId="0" xfId="0" applyFont="1" applyFill="1" applyAlignment="1">
      <alignment horizontal="center" vertical="center"/>
    </xf>
    <xf numFmtId="0" fontId="28" fillId="33" borderId="34" xfId="0" applyFont="1" applyFill="1" applyBorder="1" applyAlignment="1">
      <alignment horizontal="left" vertical="center"/>
    </xf>
    <xf numFmtId="0" fontId="42" fillId="33" borderId="0" xfId="0" applyFont="1" applyFill="1" applyAlignment="1">
      <alignment vertical="center"/>
    </xf>
    <xf numFmtId="0" fontId="43" fillId="33" borderId="0" xfId="0" applyFont="1" applyFill="1" applyAlignment="1">
      <alignment vertical="center" wrapText="1" shrinkToFit="1"/>
    </xf>
    <xf numFmtId="0" fontId="28" fillId="33" borderId="0" xfId="0" applyFont="1" applyFill="1" applyAlignment="1">
      <alignment horizontal="left"/>
    </xf>
    <xf numFmtId="0" fontId="28" fillId="33" borderId="0" xfId="0" applyFont="1" applyFill="1" applyAlignment="1">
      <alignment wrapText="1" shrinkToFit="1"/>
    </xf>
    <xf numFmtId="0" fontId="28" fillId="34" borderId="0" xfId="0" applyFont="1" applyFill="1" applyAlignment="1">
      <alignment horizontal="left" vertical="center"/>
    </xf>
    <xf numFmtId="0" fontId="26" fillId="35" borderId="35" xfId="0" applyFont="1" applyFill="1" applyBorder="1" applyAlignment="1">
      <alignment horizontal="center" vertical="center" wrapText="1"/>
    </xf>
    <xf numFmtId="0" fontId="26" fillId="35" borderId="35" xfId="0" applyFont="1" applyFill="1" applyBorder="1" applyAlignment="1">
      <alignment horizontal="center" vertical="center" shrinkToFit="1"/>
    </xf>
    <xf numFmtId="0" fontId="26" fillId="0" borderId="0" xfId="0" applyFont="1" applyAlignment="1">
      <alignment horizontal="center" vertical="center" wrapText="1"/>
    </xf>
    <xf numFmtId="0" fontId="44" fillId="35" borderId="35" xfId="0" applyFont="1" applyFill="1" applyBorder="1" applyAlignment="1">
      <alignment horizontal="center" vertical="center" wrapText="1"/>
    </xf>
    <xf numFmtId="0" fontId="45" fillId="35" borderId="35" xfId="0" applyFont="1" applyFill="1" applyBorder="1" applyAlignment="1">
      <alignment horizontal="center" vertical="center" wrapText="1"/>
    </xf>
    <xf numFmtId="0" fontId="26" fillId="35" borderId="36" xfId="0" applyFont="1" applyFill="1" applyBorder="1" applyAlignment="1">
      <alignment horizontal="center" vertical="center" wrapText="1"/>
    </xf>
    <xf numFmtId="0" fontId="26" fillId="35" borderId="36" xfId="0" applyFont="1" applyFill="1" applyBorder="1" applyAlignment="1">
      <alignment horizontal="center" vertical="center" shrinkToFit="1"/>
    </xf>
    <xf numFmtId="0" fontId="44" fillId="35" borderId="36" xfId="0" applyFont="1" applyFill="1" applyBorder="1" applyAlignment="1">
      <alignment horizontal="center" vertical="center" wrapText="1"/>
    </xf>
    <xf numFmtId="0" fontId="45" fillId="35" borderId="36" xfId="0" applyFont="1" applyFill="1" applyBorder="1" applyAlignment="1">
      <alignment horizontal="center" vertical="center" wrapText="1"/>
    </xf>
    <xf numFmtId="176" fontId="30" fillId="0" borderId="37" xfId="0" applyNumberFormat="1" applyFont="1" applyBorder="1" applyAlignment="1">
      <alignment horizontal="center" vertical="center"/>
    </xf>
    <xf numFmtId="176" fontId="30" fillId="0" borderId="37" xfId="0" applyNumberFormat="1" applyFont="1" applyBorder="1" applyAlignment="1" quotePrefix="1">
      <alignment horizontal="center" vertical="center"/>
    </xf>
    <xf numFmtId="176" fontId="30" fillId="0" borderId="29" xfId="0" applyNumberFormat="1" applyFont="1" applyBorder="1" applyAlignment="1">
      <alignment horizontal="center" vertical="center"/>
    </xf>
    <xf numFmtId="176" fontId="30" fillId="0" borderId="38" xfId="0" applyNumberFormat="1" applyFont="1" applyBorder="1" applyAlignment="1">
      <alignment horizontal="center" vertical="center"/>
    </xf>
    <xf numFmtId="0" fontId="107" fillId="34" borderId="0" xfId="0" applyFont="1" applyFill="1" applyAlignment="1">
      <alignment horizontal="right" vertical="center"/>
    </xf>
    <xf numFmtId="176" fontId="30" fillId="0" borderId="38" xfId="0" applyNumberFormat="1" applyFont="1" applyBorder="1" applyAlignment="1" quotePrefix="1">
      <alignment horizontal="center" vertical="center"/>
    </xf>
    <xf numFmtId="176" fontId="30" fillId="0" borderId="28" xfId="0" applyNumberFormat="1" applyFont="1" applyBorder="1" applyAlignment="1">
      <alignment horizontal="center" vertical="center"/>
    </xf>
    <xf numFmtId="176" fontId="30" fillId="0" borderId="39" xfId="0" applyNumberFormat="1" applyFont="1" applyBorder="1" applyAlignment="1">
      <alignment horizontal="center" vertical="center"/>
    </xf>
    <xf numFmtId="176" fontId="30" fillId="0" borderId="33" xfId="0" applyNumberFormat="1" applyFont="1" applyBorder="1" applyAlignment="1">
      <alignment horizontal="center" vertical="center"/>
    </xf>
    <xf numFmtId="0" fontId="30" fillId="34" borderId="0" xfId="0" applyFont="1" applyFill="1" applyAlignment="1">
      <alignment horizontal="center" vertical="center"/>
    </xf>
    <xf numFmtId="0" fontId="30" fillId="34" borderId="0" xfId="0" applyFont="1" applyFill="1" applyAlignment="1" quotePrefix="1">
      <alignment horizontal="center" vertical="center"/>
    </xf>
    <xf numFmtId="0" fontId="24" fillId="33" borderId="0" xfId="0" applyFont="1" applyFill="1" applyAlignment="1">
      <alignment vertical="center" shrinkToFit="1"/>
    </xf>
    <xf numFmtId="176" fontId="111" fillId="33" borderId="0" xfId="0" applyNumberFormat="1" applyFont="1" applyFill="1" applyAlignment="1">
      <alignment horizontal="center" vertical="center"/>
    </xf>
    <xf numFmtId="176" fontId="111" fillId="0" borderId="0" xfId="0" applyNumberFormat="1" applyFont="1" applyAlignment="1">
      <alignment horizontal="center" vertical="center"/>
    </xf>
    <xf numFmtId="176" fontId="121" fillId="34" borderId="0" xfId="0" applyNumberFormat="1" applyFont="1" applyFill="1" applyAlignment="1">
      <alignment horizontal="right" vertical="center"/>
    </xf>
    <xf numFmtId="176" fontId="111" fillId="33" borderId="0" xfId="0" applyNumberFormat="1" applyFont="1" applyFill="1" applyAlignment="1">
      <alignment vertical="center"/>
    </xf>
    <xf numFmtId="0" fontId="98" fillId="33" borderId="0" xfId="0" applyFont="1" applyFill="1" applyAlignment="1">
      <alignment horizontal="right" vertical="center"/>
    </xf>
    <xf numFmtId="176" fontId="122" fillId="0" borderId="0" xfId="0" applyNumberFormat="1" applyFont="1" applyAlignment="1">
      <alignment horizontal="left" vertical="center"/>
    </xf>
    <xf numFmtId="0" fontId="48" fillId="33" borderId="40" xfId="0" applyFont="1" applyFill="1" applyBorder="1" applyAlignment="1">
      <alignment horizontal="center" vertical="center" shrinkToFit="1"/>
    </xf>
    <xf numFmtId="0" fontId="0" fillId="0" borderId="40" xfId="0" applyBorder="1" applyAlignment="1">
      <alignment vertical="center"/>
    </xf>
    <xf numFmtId="0" fontId="20" fillId="28" borderId="0" xfId="0" applyFont="1" applyFill="1" applyAlignment="1">
      <alignment vertical="center"/>
    </xf>
    <xf numFmtId="176" fontId="30" fillId="28" borderId="0" xfId="0" applyNumberFormat="1" applyFont="1" applyFill="1" applyAlignment="1">
      <alignment horizontal="center" vertical="center"/>
    </xf>
    <xf numFmtId="0" fontId="24" fillId="28" borderId="0" xfId="0" applyFont="1" applyFill="1" applyAlignment="1">
      <alignment vertical="center" shrinkToFit="1"/>
    </xf>
    <xf numFmtId="0" fontId="0" fillId="28" borderId="0" xfId="0" applyFill="1" applyAlignment="1">
      <alignment vertical="center"/>
    </xf>
    <xf numFmtId="0" fontId="24" fillId="34" borderId="0" xfId="0" applyFont="1" applyFill="1" applyAlignment="1">
      <alignment vertical="center" shrinkToFit="1"/>
    </xf>
    <xf numFmtId="0" fontId="25" fillId="28" borderId="0" xfId="0" applyFont="1" applyFill="1" applyAlignment="1">
      <alignment horizontal="right" vertical="center"/>
    </xf>
    <xf numFmtId="0" fontId="25" fillId="34" borderId="0" xfId="0" applyFont="1" applyFill="1" applyAlignment="1">
      <alignment horizontal="right" vertical="center"/>
    </xf>
    <xf numFmtId="0" fontId="50" fillId="34" borderId="0" xfId="0" applyFont="1" applyFill="1" applyAlignment="1">
      <alignment vertical="center"/>
    </xf>
    <xf numFmtId="0" fontId="18" fillId="28" borderId="0" xfId="0" applyFont="1" applyFill="1" applyAlignment="1">
      <alignment vertical="center"/>
    </xf>
    <xf numFmtId="0" fontId="18" fillId="34" borderId="0" xfId="0" applyFont="1" applyFill="1" applyAlignment="1">
      <alignment vertical="center"/>
    </xf>
    <xf numFmtId="0" fontId="123" fillId="28" borderId="0" xfId="0" applyFont="1" applyFill="1" applyAlignment="1">
      <alignment vertical="center"/>
    </xf>
    <xf numFmtId="0" fontId="124" fillId="28" borderId="0" xfId="0" applyFont="1" applyFill="1" applyAlignment="1">
      <alignment vertical="center"/>
    </xf>
    <xf numFmtId="0" fontId="125" fillId="33" borderId="0" xfId="0" applyFont="1" applyFill="1" applyAlignment="1">
      <alignment vertical="center"/>
    </xf>
    <xf numFmtId="0" fontId="54" fillId="33" borderId="0" xfId="0" applyFont="1" applyFill="1" applyAlignment="1">
      <alignment vertical="center"/>
    </xf>
    <xf numFmtId="0" fontId="126" fillId="33" borderId="0" xfId="0" applyFont="1" applyFill="1" applyAlignment="1">
      <alignment vertical="center"/>
    </xf>
    <xf numFmtId="0" fontId="56" fillId="33" borderId="0" xfId="0" applyFont="1" applyFill="1" applyAlignment="1">
      <alignment horizontal="right" vertical="center"/>
    </xf>
    <xf numFmtId="0" fontId="127" fillId="33" borderId="0" xfId="0" applyFont="1" applyFill="1" applyAlignment="1">
      <alignment vertical="center"/>
    </xf>
    <xf numFmtId="0" fontId="23" fillId="33" borderId="0" xfId="0" applyFont="1" applyFill="1" applyAlignment="1">
      <alignment horizontal="right" vertical="center"/>
    </xf>
    <xf numFmtId="0" fontId="25" fillId="33" borderId="0" xfId="0" applyFont="1" applyFill="1" applyAlignment="1">
      <alignment horizontal="right" vertical="center"/>
    </xf>
    <xf numFmtId="15" fontId="102" fillId="33" borderId="0" xfId="0" applyNumberFormat="1" applyFont="1" applyFill="1" applyAlignment="1">
      <alignment vertical="center"/>
    </xf>
    <xf numFmtId="0" fontId="102" fillId="33" borderId="0" xfId="0" applyFont="1" applyFill="1" applyAlignment="1">
      <alignment horizontal="right" vertical="center"/>
    </xf>
    <xf numFmtId="0" fontId="128" fillId="33" borderId="0" xfId="0" applyFont="1" applyFill="1" applyAlignment="1">
      <alignment vertical="center"/>
    </xf>
    <xf numFmtId="15" fontId="102" fillId="33" borderId="0" xfId="0" applyNumberFormat="1" applyFont="1" applyFill="1" applyAlignment="1">
      <alignment horizontal="center" vertical="center"/>
    </xf>
    <xf numFmtId="0" fontId="128" fillId="33" borderId="0" xfId="0" applyFont="1" applyFill="1" applyAlignment="1">
      <alignment horizontal="center" vertical="center"/>
    </xf>
    <xf numFmtId="0" fontId="128" fillId="33" borderId="0" xfId="0" applyFont="1" applyFill="1" applyAlignment="1">
      <alignment horizontal="center" vertical="center"/>
    </xf>
    <xf numFmtId="0" fontId="59" fillId="0" borderId="0" xfId="0" applyFont="1" applyAlignment="1">
      <alignment vertical="center"/>
    </xf>
    <xf numFmtId="0" fontId="28" fillId="0" borderId="0" xfId="0" applyFont="1" applyAlignment="1">
      <alignment vertical="center"/>
    </xf>
    <xf numFmtId="0" fontId="60" fillId="34" borderId="0" xfId="0" applyFont="1" applyFill="1" applyAlignment="1">
      <alignment vertical="center" wrapText="1"/>
    </xf>
    <xf numFmtId="0" fontId="129" fillId="33" borderId="0" xfId="0" applyFont="1" applyFill="1" applyAlignment="1">
      <alignment vertical="center"/>
    </xf>
    <xf numFmtId="0" fontId="130" fillId="0" borderId="0" xfId="0" applyFont="1" applyAlignment="1">
      <alignment horizontal="left" vertical="center"/>
    </xf>
    <xf numFmtId="0" fontId="112" fillId="0" borderId="0" xfId="0" applyFont="1" applyAlignment="1">
      <alignment horizontal="left" vertical="center"/>
    </xf>
    <xf numFmtId="0" fontId="44" fillId="34" borderId="0" xfId="0" applyFont="1" applyFill="1" applyAlignment="1">
      <alignment horizontal="center" vertical="center" wrapText="1"/>
    </xf>
    <xf numFmtId="0" fontId="131" fillId="34" borderId="0" xfId="0" applyFont="1" applyFill="1" applyAlignment="1">
      <alignment vertical="center"/>
    </xf>
    <xf numFmtId="0" fontId="26" fillId="35" borderId="35" xfId="0" applyFont="1" applyFill="1" applyBorder="1" applyAlignment="1">
      <alignment horizontal="center" vertical="center"/>
    </xf>
    <xf numFmtId="0" fontId="26" fillId="35" borderId="4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42" xfId="0" applyFont="1" applyFill="1" applyBorder="1" applyAlignment="1">
      <alignment horizontal="center" vertical="center"/>
    </xf>
    <xf numFmtId="0" fontId="26" fillId="35" borderId="41" xfId="0" applyFont="1" applyFill="1" applyBorder="1" applyAlignment="1">
      <alignment horizontal="center" vertical="center" wrapText="1"/>
    </xf>
    <xf numFmtId="0" fontId="26" fillId="35" borderId="14" xfId="0" applyFont="1" applyFill="1" applyBorder="1" applyAlignment="1">
      <alignment horizontal="center" vertical="center" wrapText="1"/>
    </xf>
    <xf numFmtId="0" fontId="26" fillId="35" borderId="42" xfId="0" applyFont="1" applyFill="1" applyBorder="1" applyAlignment="1">
      <alignment horizontal="center" vertical="center" wrapText="1"/>
    </xf>
    <xf numFmtId="0" fontId="65" fillId="35" borderId="35" xfId="0" applyFont="1" applyFill="1" applyBorder="1" applyAlignment="1">
      <alignment horizontal="center" vertical="center" wrapText="1"/>
    </xf>
    <xf numFmtId="0" fontId="66" fillId="34" borderId="0" xfId="0" applyFont="1" applyFill="1" applyAlignment="1">
      <alignment vertical="center"/>
    </xf>
    <xf numFmtId="176" fontId="67" fillId="34" borderId="0" xfId="0" applyNumberFormat="1" applyFont="1" applyFill="1" applyAlignment="1">
      <alignment horizontal="center" vertical="center"/>
    </xf>
    <xf numFmtId="0" fontId="129" fillId="34" borderId="0" xfId="0" applyFont="1" applyFill="1" applyAlignment="1">
      <alignment vertical="center"/>
    </xf>
    <xf numFmtId="0" fontId="132" fillId="33" borderId="0" xfId="0" applyFont="1" applyFill="1" applyAlignment="1">
      <alignment horizontal="right" vertical="center"/>
    </xf>
    <xf numFmtId="0" fontId="26" fillId="35" borderId="36" xfId="0" applyFont="1" applyFill="1" applyBorder="1" applyAlignment="1">
      <alignment horizontal="center" vertical="center"/>
    </xf>
    <xf numFmtId="0" fontId="26" fillId="35" borderId="43" xfId="0" applyFont="1" applyFill="1" applyBorder="1" applyAlignment="1">
      <alignment horizontal="center" vertical="center"/>
    </xf>
    <xf numFmtId="0" fontId="26" fillId="35" borderId="44" xfId="0" applyFont="1" applyFill="1" applyBorder="1" applyAlignment="1">
      <alignment horizontal="center" vertical="center"/>
    </xf>
    <xf numFmtId="0" fontId="26" fillId="35" borderId="45" xfId="0" applyFont="1" applyFill="1" applyBorder="1" applyAlignment="1">
      <alignment horizontal="center" vertical="center"/>
    </xf>
    <xf numFmtId="0" fontId="26" fillId="35" borderId="43" xfId="0" applyFont="1" applyFill="1" applyBorder="1" applyAlignment="1">
      <alignment horizontal="center" vertical="center"/>
    </xf>
    <xf numFmtId="0" fontId="65" fillId="35" borderId="36" xfId="0" applyFont="1" applyFill="1" applyBorder="1" applyAlignment="1">
      <alignment horizontal="center" vertical="center" wrapText="1"/>
    </xf>
    <xf numFmtId="0" fontId="59" fillId="34" borderId="0" xfId="0" applyFont="1" applyFill="1" applyAlignment="1">
      <alignment vertical="center"/>
    </xf>
    <xf numFmtId="0" fontId="133" fillId="0" borderId="0" xfId="0" applyFont="1" applyAlignment="1">
      <alignment horizontal="right" vertical="center"/>
    </xf>
    <xf numFmtId="0" fontId="32" fillId="33" borderId="24" xfId="0" applyFont="1" applyFill="1" applyBorder="1" applyAlignment="1">
      <alignment vertical="center"/>
    </xf>
    <xf numFmtId="176" fontId="119" fillId="33" borderId="22" xfId="0" applyNumberFormat="1" applyFont="1" applyFill="1" applyBorder="1" applyAlignment="1" quotePrefix="1">
      <alignment horizontal="center" vertical="center"/>
    </xf>
    <xf numFmtId="176" fontId="119" fillId="33" borderId="23" xfId="0" applyNumberFormat="1" applyFont="1" applyFill="1" applyBorder="1" applyAlignment="1" quotePrefix="1">
      <alignment horizontal="center" vertical="center"/>
    </xf>
    <xf numFmtId="176" fontId="32" fillId="33" borderId="37" xfId="0" applyNumberFormat="1" applyFont="1" applyFill="1" applyBorder="1" applyAlignment="1">
      <alignment horizontal="center" vertical="center"/>
    </xf>
    <xf numFmtId="176" fontId="32" fillId="33" borderId="46" xfId="0" applyNumberFormat="1" applyFont="1" applyFill="1" applyBorder="1" applyAlignment="1">
      <alignment horizontal="center" vertical="center"/>
    </xf>
    <xf numFmtId="176" fontId="119" fillId="33" borderId="24" xfId="0" applyNumberFormat="1" applyFont="1" applyFill="1" applyBorder="1" applyAlignment="1" quotePrefix="1">
      <alignment horizontal="center" vertical="center"/>
    </xf>
    <xf numFmtId="176" fontId="32" fillId="33" borderId="47" xfId="0" applyNumberFormat="1" applyFont="1" applyFill="1" applyBorder="1" applyAlignment="1" quotePrefix="1">
      <alignment horizontal="center" vertical="center"/>
    </xf>
    <xf numFmtId="176" fontId="32" fillId="33" borderId="46" xfId="0" applyNumberFormat="1" applyFont="1" applyFill="1" applyBorder="1" applyAlignment="1" quotePrefix="1">
      <alignment horizontal="center" vertical="center"/>
    </xf>
    <xf numFmtId="176" fontId="110" fillId="33" borderId="24" xfId="0" applyNumberFormat="1" applyFont="1" applyFill="1" applyBorder="1" applyAlignment="1">
      <alignment horizontal="center" vertical="center"/>
    </xf>
    <xf numFmtId="177" fontId="59" fillId="34" borderId="0" xfId="0" applyNumberFormat="1" applyFont="1" applyFill="1" applyAlignment="1">
      <alignment horizontal="left" vertical="center"/>
    </xf>
    <xf numFmtId="0" fontId="32" fillId="33" borderId="38" xfId="0" applyFont="1" applyFill="1" applyBorder="1" applyAlignment="1">
      <alignment vertical="center"/>
    </xf>
    <xf numFmtId="0" fontId="32" fillId="33" borderId="48" xfId="0" applyFont="1" applyFill="1" applyBorder="1" applyAlignment="1">
      <alignment vertical="center"/>
    </xf>
    <xf numFmtId="176" fontId="119" fillId="33" borderId="26" xfId="0" applyNumberFormat="1" applyFont="1" applyFill="1" applyBorder="1" applyAlignment="1" quotePrefix="1">
      <alignment horizontal="center" vertical="center"/>
    </xf>
    <xf numFmtId="176" fontId="119" fillId="33" borderId="27" xfId="0" applyNumberFormat="1" applyFont="1" applyFill="1" applyBorder="1" applyAlignment="1" quotePrefix="1">
      <alignment horizontal="center" vertical="center"/>
    </xf>
    <xf numFmtId="176" fontId="32" fillId="33" borderId="26" xfId="0" applyNumberFormat="1" applyFont="1" applyFill="1" applyBorder="1" applyAlignment="1" quotePrefix="1">
      <alignment horizontal="center" vertical="center"/>
    </xf>
    <xf numFmtId="176" fontId="32" fillId="33" borderId="27" xfId="0" applyNumberFormat="1" applyFont="1" applyFill="1" applyBorder="1" applyAlignment="1" quotePrefix="1">
      <alignment horizontal="center" vertical="center"/>
    </xf>
    <xf numFmtId="176" fontId="119" fillId="33" borderId="38" xfId="0" applyNumberFormat="1" applyFont="1" applyFill="1" applyBorder="1" applyAlignment="1" quotePrefix="1">
      <alignment horizontal="center" vertical="center"/>
    </xf>
    <xf numFmtId="176" fontId="32" fillId="33" borderId="28" xfId="0" applyNumberFormat="1" applyFont="1" applyFill="1" applyBorder="1" applyAlignment="1" quotePrefix="1">
      <alignment horizontal="center" vertical="center"/>
    </xf>
    <xf numFmtId="176" fontId="32" fillId="33" borderId="27" xfId="0" applyNumberFormat="1" applyFont="1" applyFill="1" applyBorder="1" applyAlignment="1" quotePrefix="1">
      <alignment horizontal="center" vertical="center"/>
    </xf>
    <xf numFmtId="176" fontId="110" fillId="33" borderId="48" xfId="0" applyNumberFormat="1" applyFont="1" applyFill="1" applyBorder="1" applyAlignment="1">
      <alignment horizontal="center" vertical="center"/>
    </xf>
    <xf numFmtId="0" fontId="113" fillId="0" borderId="0" xfId="0" applyFont="1" applyAlignment="1">
      <alignment horizontal="right" vertical="center"/>
    </xf>
    <xf numFmtId="0" fontId="111" fillId="33" borderId="38" xfId="0" applyFont="1" applyFill="1" applyBorder="1" applyAlignment="1">
      <alignment vertical="center"/>
    </xf>
    <xf numFmtId="0" fontId="111" fillId="33" borderId="48" xfId="0" applyFont="1" applyFill="1" applyBorder="1" applyAlignment="1">
      <alignment vertical="center"/>
    </xf>
    <xf numFmtId="176" fontId="111" fillId="33" borderId="28" xfId="0" applyNumberFormat="1" applyFont="1" applyFill="1" applyBorder="1" applyAlignment="1" quotePrefix="1">
      <alignment horizontal="center" vertical="center"/>
    </xf>
    <xf numFmtId="176" fontId="111" fillId="33" borderId="27" xfId="0" applyNumberFormat="1" applyFont="1" applyFill="1" applyBorder="1" applyAlignment="1">
      <alignment horizontal="center" vertical="center"/>
    </xf>
    <xf numFmtId="176" fontId="111" fillId="33" borderId="26" xfId="0" applyNumberFormat="1" applyFont="1" applyFill="1" applyBorder="1" applyAlignment="1" quotePrefix="1">
      <alignment horizontal="center" vertical="center"/>
    </xf>
    <xf numFmtId="176" fontId="111" fillId="33" borderId="27" xfId="0" applyNumberFormat="1" applyFont="1" applyFill="1" applyBorder="1" applyAlignment="1">
      <alignment horizontal="center" vertical="center"/>
    </xf>
    <xf numFmtId="0" fontId="134" fillId="33" borderId="0" xfId="0" applyFont="1" applyFill="1" applyAlignment="1">
      <alignment horizontal="right" vertical="center"/>
    </xf>
    <xf numFmtId="0" fontId="111" fillId="0" borderId="38" xfId="0" applyFont="1" applyBorder="1" applyAlignment="1">
      <alignment vertical="center"/>
    </xf>
    <xf numFmtId="0" fontId="32" fillId="0" borderId="48" xfId="0" applyFont="1" applyBorder="1" applyAlignment="1" quotePrefix="1">
      <alignment vertical="center"/>
    </xf>
    <xf numFmtId="176" fontId="119" fillId="0" borderId="26" xfId="0" applyNumberFormat="1" applyFont="1" applyBorder="1" applyAlignment="1" quotePrefix="1">
      <alignment horizontal="center" vertical="center"/>
    </xf>
    <xf numFmtId="176" fontId="119" fillId="0" borderId="27" xfId="0" applyNumberFormat="1" applyFont="1" applyBorder="1" applyAlignment="1" quotePrefix="1">
      <alignment horizontal="center" vertical="center"/>
    </xf>
    <xf numFmtId="176" fontId="32" fillId="0" borderId="26" xfId="0" applyNumberFormat="1" applyFont="1" applyBorder="1" applyAlignment="1" quotePrefix="1">
      <alignment horizontal="center" vertical="center"/>
    </xf>
    <xf numFmtId="176" fontId="32" fillId="0" borderId="27" xfId="0" applyNumberFormat="1" applyFont="1" applyBorder="1" applyAlignment="1">
      <alignment horizontal="center" vertical="center"/>
    </xf>
    <xf numFmtId="176" fontId="119" fillId="0" borderId="38" xfId="0" applyNumberFormat="1" applyFont="1" applyBorder="1" applyAlignment="1" quotePrefix="1">
      <alignment horizontal="center" vertical="center"/>
    </xf>
    <xf numFmtId="176" fontId="32" fillId="0" borderId="28" xfId="0" applyNumberFormat="1" applyFont="1" applyBorder="1" applyAlignment="1" quotePrefix="1">
      <alignment horizontal="center" vertical="center"/>
    </xf>
    <xf numFmtId="176" fontId="32" fillId="0" borderId="27" xfId="0" applyNumberFormat="1" applyFont="1" applyBorder="1" applyAlignment="1" quotePrefix="1">
      <alignment horizontal="center" vertical="center"/>
    </xf>
    <xf numFmtId="176" fontId="110" fillId="0" borderId="48" xfId="0" applyNumberFormat="1" applyFont="1" applyBorder="1" applyAlignment="1">
      <alignment horizontal="center" vertical="center"/>
    </xf>
    <xf numFmtId="0" fontId="113" fillId="33" borderId="0" xfId="0" applyFont="1" applyFill="1" applyAlignment="1">
      <alignment horizontal="right" vertical="center"/>
    </xf>
    <xf numFmtId="0" fontId="111" fillId="33" borderId="28" xfId="0" applyFont="1" applyFill="1" applyBorder="1" applyAlignment="1">
      <alignment vertical="center"/>
    </xf>
    <xf numFmtId="0" fontId="111" fillId="33" borderId="27" xfId="0" applyFont="1" applyFill="1" applyBorder="1" applyAlignment="1">
      <alignment vertical="center"/>
    </xf>
    <xf numFmtId="176" fontId="119" fillId="33" borderId="28" xfId="0" applyNumberFormat="1" applyFont="1" applyFill="1" applyBorder="1" applyAlignment="1" quotePrefix="1">
      <alignment horizontal="center" vertical="center"/>
    </xf>
    <xf numFmtId="176" fontId="110" fillId="33" borderId="27" xfId="0" applyNumberFormat="1" applyFont="1" applyFill="1" applyBorder="1" applyAlignment="1">
      <alignment horizontal="center" vertical="center"/>
    </xf>
    <xf numFmtId="0" fontId="112" fillId="33" borderId="0" xfId="0" applyFont="1" applyFill="1" applyAlignment="1">
      <alignment horizontal="right" vertical="center"/>
    </xf>
    <xf numFmtId="0" fontId="32" fillId="33" borderId="28" xfId="0" applyFont="1" applyFill="1" applyBorder="1" applyAlignment="1">
      <alignment vertical="center"/>
    </xf>
    <xf numFmtId="0" fontId="32" fillId="33" borderId="27" xfId="0" applyFont="1" applyFill="1" applyBorder="1" applyAlignment="1">
      <alignment vertical="center"/>
    </xf>
    <xf numFmtId="176" fontId="32" fillId="33" borderId="27" xfId="0" applyNumberFormat="1" applyFont="1" applyFill="1" applyBorder="1" applyAlignment="1">
      <alignment horizontal="center" vertical="center"/>
    </xf>
    <xf numFmtId="176" fontId="32" fillId="33" borderId="49" xfId="0" applyNumberFormat="1" applyFont="1" applyFill="1" applyBorder="1" applyAlignment="1" quotePrefix="1">
      <alignment horizontal="center" vertical="center"/>
    </xf>
    <xf numFmtId="176" fontId="32" fillId="33" borderId="48" xfId="0" applyNumberFormat="1" applyFont="1" applyFill="1" applyBorder="1" applyAlignment="1" quotePrefix="1">
      <alignment horizontal="center" vertical="center"/>
    </xf>
    <xf numFmtId="176" fontId="32" fillId="33" borderId="38" xfId="0" applyNumberFormat="1" applyFont="1" applyFill="1" applyBorder="1" applyAlignment="1" quotePrefix="1">
      <alignment horizontal="center" vertical="center"/>
    </xf>
    <xf numFmtId="176" fontId="32" fillId="33" borderId="48" xfId="0" applyNumberFormat="1" applyFont="1" applyFill="1" applyBorder="1" applyAlignment="1">
      <alignment horizontal="center" vertical="center"/>
    </xf>
    <xf numFmtId="0" fontId="0" fillId="34" borderId="28" xfId="0" applyFill="1" applyBorder="1" applyAlignment="1" quotePrefix="1">
      <alignment horizontal="left" vertical="center"/>
    </xf>
    <xf numFmtId="176" fontId="119" fillId="34" borderId="28" xfId="0" applyNumberFormat="1" applyFont="1" applyFill="1" applyBorder="1" applyAlignment="1" quotePrefix="1">
      <alignment horizontal="center" vertical="center"/>
    </xf>
    <xf numFmtId="176" fontId="30" fillId="34" borderId="28" xfId="0" applyNumberFormat="1" applyFont="1" applyFill="1" applyBorder="1" applyAlignment="1" quotePrefix="1">
      <alignment horizontal="center" vertical="center"/>
    </xf>
    <xf numFmtId="176" fontId="119" fillId="34" borderId="28" xfId="0" applyNumberFormat="1" applyFont="1" applyFill="1" applyBorder="1" applyAlignment="1" quotePrefix="1">
      <alignment horizontal="center" vertical="center"/>
    </xf>
    <xf numFmtId="176" fontId="30" fillId="34" borderId="26" xfId="0" applyNumberFormat="1" applyFont="1" applyFill="1" applyBorder="1" applyAlignment="1" quotePrefix="1">
      <alignment horizontal="center" vertical="center"/>
    </xf>
    <xf numFmtId="176" fontId="30" fillId="34" borderId="27" xfId="0" applyNumberFormat="1" applyFont="1" applyFill="1" applyBorder="1" applyAlignment="1" quotePrefix="1">
      <alignment horizontal="center" vertical="center"/>
    </xf>
    <xf numFmtId="176" fontId="110" fillId="34" borderId="28" xfId="0" applyNumberFormat="1" applyFont="1" applyFill="1" applyBorder="1" applyAlignment="1">
      <alignment horizontal="center" vertical="center"/>
    </xf>
    <xf numFmtId="56" fontId="0" fillId="0" borderId="28" xfId="0" applyNumberFormat="1" applyBorder="1" applyAlignment="1">
      <alignment horizontal="left" vertical="center"/>
    </xf>
    <xf numFmtId="176" fontId="30" fillId="34" borderId="28" xfId="0" applyNumberFormat="1" applyFont="1" applyFill="1" applyBorder="1" applyAlignment="1" quotePrefix="1">
      <alignment horizontal="center" vertical="center"/>
    </xf>
    <xf numFmtId="176" fontId="30" fillId="34" borderId="28" xfId="0" applyNumberFormat="1" applyFont="1" applyFill="1" applyBorder="1" applyAlignment="1">
      <alignment horizontal="center" vertical="center"/>
    </xf>
    <xf numFmtId="0" fontId="115" fillId="33" borderId="0" xfId="0" applyFont="1" applyFill="1" applyAlignment="1">
      <alignment horizontal="right" vertical="center"/>
    </xf>
    <xf numFmtId="0" fontId="111" fillId="36" borderId="39" xfId="0" applyFont="1" applyFill="1" applyBorder="1" applyAlignment="1">
      <alignment vertical="center"/>
    </xf>
    <xf numFmtId="56" fontId="0" fillId="36" borderId="39" xfId="0" applyNumberFormat="1" applyFill="1" applyBorder="1" applyAlignment="1">
      <alignment horizontal="left" vertical="center"/>
    </xf>
    <xf numFmtId="176" fontId="119" fillId="36" borderId="39" xfId="0" applyNumberFormat="1" applyFont="1" applyFill="1" applyBorder="1" applyAlignment="1" quotePrefix="1">
      <alignment horizontal="center" vertical="center"/>
    </xf>
    <xf numFmtId="176" fontId="30" fillId="36" borderId="39" xfId="0" applyNumberFormat="1" applyFont="1" applyFill="1" applyBorder="1" applyAlignment="1" quotePrefix="1">
      <alignment horizontal="center" vertical="center"/>
    </xf>
    <xf numFmtId="176" fontId="119" fillId="36" borderId="39" xfId="0" applyNumberFormat="1" applyFont="1" applyFill="1" applyBorder="1" applyAlignment="1" quotePrefix="1">
      <alignment horizontal="center" vertical="center"/>
    </xf>
    <xf numFmtId="176" fontId="30" fillId="36" borderId="39" xfId="0" applyNumberFormat="1" applyFont="1" applyFill="1" applyBorder="1" applyAlignment="1">
      <alignment horizontal="center" vertical="center"/>
    </xf>
    <xf numFmtId="176" fontId="110" fillId="36" borderId="39" xfId="0" applyNumberFormat="1" applyFont="1" applyFill="1" applyBorder="1" applyAlignment="1">
      <alignment horizontal="center" vertical="center"/>
    </xf>
    <xf numFmtId="0" fontId="117" fillId="0" borderId="0" xfId="0" applyFont="1" applyAlignment="1">
      <alignment horizontal="left" vertical="center" indent="1"/>
    </xf>
    <xf numFmtId="0" fontId="111" fillId="34" borderId="0" xfId="0" applyFont="1" applyFill="1" applyAlignment="1" quotePrefix="1">
      <alignment horizontal="left" vertical="center"/>
    </xf>
    <xf numFmtId="176" fontId="119" fillId="34" borderId="0" xfId="0" applyNumberFormat="1" applyFont="1" applyFill="1" applyAlignment="1" quotePrefix="1">
      <alignment vertical="center"/>
    </xf>
    <xf numFmtId="176" fontId="111" fillId="34" borderId="0" xfId="0" applyNumberFormat="1" applyFont="1" applyFill="1" applyAlignment="1">
      <alignment vertical="center"/>
    </xf>
    <xf numFmtId="176" fontId="119" fillId="34" borderId="0" xfId="0" applyNumberFormat="1" applyFont="1" applyFill="1" applyAlignment="1" quotePrefix="1">
      <alignment horizontal="center" vertical="center"/>
    </xf>
    <xf numFmtId="176" fontId="111" fillId="34" borderId="0" xfId="0" applyNumberFormat="1" applyFont="1" applyFill="1" applyAlignment="1">
      <alignment horizontal="center" vertical="center"/>
    </xf>
    <xf numFmtId="176" fontId="110" fillId="34" borderId="0" xfId="0" applyNumberFormat="1" applyFont="1" applyFill="1" applyAlignment="1">
      <alignment horizontal="center" vertical="center"/>
    </xf>
    <xf numFmtId="0" fontId="113" fillId="33" borderId="0" xfId="0" applyFont="1" applyFill="1" applyAlignment="1">
      <alignment horizontal="left" vertical="center"/>
    </xf>
    <xf numFmtId="0" fontId="0" fillId="33" borderId="0" xfId="0" applyFill="1" applyAlignment="1">
      <alignment horizontal="left" vertical="center"/>
    </xf>
    <xf numFmtId="176" fontId="98" fillId="33" borderId="0" xfId="0" applyNumberFormat="1" applyFont="1" applyFill="1" applyAlignment="1" quotePrefix="1">
      <alignment horizontal="center" vertical="center"/>
    </xf>
    <xf numFmtId="176" fontId="0" fillId="33" borderId="0" xfId="0" applyNumberFormat="1" applyFill="1" applyAlignment="1">
      <alignment horizontal="center" vertical="center"/>
    </xf>
    <xf numFmtId="176" fontId="98" fillId="33" borderId="0" xfId="0" applyNumberFormat="1" applyFont="1" applyFill="1" applyAlignment="1" quotePrefix="1">
      <alignment horizontal="center" vertical="center"/>
    </xf>
    <xf numFmtId="176" fontId="0" fillId="33" borderId="0" xfId="0" applyNumberFormat="1" applyFill="1" applyAlignment="1">
      <alignment horizontal="center" vertical="center"/>
    </xf>
    <xf numFmtId="176" fontId="118" fillId="33" borderId="0" xfId="0" applyNumberFormat="1" applyFont="1" applyFill="1" applyAlignment="1">
      <alignment horizontal="center" vertical="center"/>
    </xf>
    <xf numFmtId="0" fontId="72" fillId="33" borderId="0" xfId="0" applyFont="1" applyFill="1" applyAlignment="1">
      <alignment vertical="center"/>
    </xf>
    <xf numFmtId="0" fontId="73" fillId="0" borderId="0" xfId="0" applyFont="1" applyAlignment="1">
      <alignment horizontal="center" vertical="center"/>
    </xf>
    <xf numFmtId="0" fontId="112" fillId="34" borderId="0" xfId="0" applyFont="1" applyFill="1" applyAlignment="1">
      <alignment horizontal="left" vertical="center"/>
    </xf>
    <xf numFmtId="176" fontId="119" fillId="34" borderId="0" xfId="0" applyNumberFormat="1" applyFont="1" applyFill="1" applyAlignment="1">
      <alignment horizontal="center" vertical="center"/>
    </xf>
    <xf numFmtId="0" fontId="73" fillId="0" borderId="40" xfId="0" applyFont="1" applyBorder="1" applyAlignment="1">
      <alignment horizontal="center" vertical="center"/>
    </xf>
    <xf numFmtId="0" fontId="43" fillId="34" borderId="0" xfId="0" applyFont="1" applyFill="1" applyAlignment="1">
      <alignment horizontal="left" vertical="center"/>
    </xf>
    <xf numFmtId="0" fontId="26" fillId="34" borderId="0" xfId="0" applyFont="1" applyFill="1" applyAlignment="1">
      <alignment horizontal="center" vertical="center"/>
    </xf>
    <xf numFmtId="0" fontId="74" fillId="34" borderId="0" xfId="0" applyFont="1" applyFill="1" applyAlignment="1">
      <alignment horizontal="center" vertical="center" wrapText="1"/>
    </xf>
    <xf numFmtId="176" fontId="122" fillId="34" borderId="0" xfId="0" applyNumberFormat="1" applyFont="1" applyFill="1" applyAlignment="1">
      <alignment horizontal="center" vertical="center"/>
    </xf>
    <xf numFmtId="0" fontId="66" fillId="0" borderId="0" xfId="0" applyFont="1" applyAlignment="1">
      <alignment vertical="center"/>
    </xf>
    <xf numFmtId="0" fontId="135" fillId="0" borderId="0" xfId="0" applyFont="1" applyAlignment="1">
      <alignment vertical="center"/>
    </xf>
    <xf numFmtId="177" fontId="59" fillId="0" borderId="0" xfId="0" applyNumberFormat="1" applyFont="1" applyAlignment="1">
      <alignment vertical="center"/>
    </xf>
    <xf numFmtId="0" fontId="136" fillId="0" borderId="0" xfId="0" applyFont="1" applyAlignment="1">
      <alignment vertical="center"/>
    </xf>
    <xf numFmtId="177" fontId="59" fillId="0" borderId="0" xfId="0" applyNumberFormat="1" applyFont="1" applyAlignment="1">
      <alignment horizontal="left" vertical="center"/>
    </xf>
    <xf numFmtId="0" fontId="75" fillId="0" borderId="0" xfId="43" applyAlignment="1" applyProtection="1">
      <alignment vertical="center"/>
      <protection/>
    </xf>
    <xf numFmtId="0" fontId="137" fillId="0" borderId="0" xfId="0" applyFont="1" applyAlignment="1">
      <alignment vertical="center"/>
    </xf>
    <xf numFmtId="0" fontId="98" fillId="0" borderId="0" xfId="0" applyFont="1" applyAlignment="1">
      <alignment vertical="center"/>
    </xf>
    <xf numFmtId="0" fontId="108" fillId="0" borderId="0" xfId="0" applyFont="1" applyAlignment="1">
      <alignment horizontal="right" vertical="center"/>
    </xf>
    <xf numFmtId="0" fontId="117" fillId="34" borderId="0" xfId="0" applyFont="1" applyFill="1" applyAlignment="1">
      <alignment horizontal="left" vertical="center"/>
    </xf>
    <xf numFmtId="0" fontId="117" fillId="34" borderId="0" xfId="0" applyFont="1" applyFill="1" applyAlignment="1" quotePrefix="1">
      <alignment horizontal="left" vertical="center"/>
    </xf>
    <xf numFmtId="0" fontId="138" fillId="34" borderId="0" xfId="0" applyFont="1" applyFill="1" applyAlignment="1">
      <alignment horizontal="left" vertical="center"/>
    </xf>
    <xf numFmtId="0" fontId="138" fillId="34" borderId="0" xfId="0" applyFont="1" applyFill="1" applyAlignment="1" quotePrefix="1">
      <alignment horizontal="left" vertical="center"/>
    </xf>
    <xf numFmtId="0" fontId="117" fillId="34" borderId="0" xfId="0" applyFont="1" applyFill="1" applyAlignment="1" quotePrefix="1">
      <alignment horizontal="center" vertical="center"/>
    </xf>
    <xf numFmtId="0" fontId="108" fillId="0" borderId="0" xfId="0" applyFont="1" applyAlignment="1">
      <alignment vertical="center"/>
    </xf>
    <xf numFmtId="0" fontId="117" fillId="0" borderId="0" xfId="0" applyFont="1" applyAlignment="1" quotePrefix="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34</xdr:row>
      <xdr:rowOff>76200</xdr:rowOff>
    </xdr:from>
    <xdr:to>
      <xdr:col>18</xdr:col>
      <xdr:colOff>323850</xdr:colOff>
      <xdr:row>49</xdr:row>
      <xdr:rowOff>161925</xdr:rowOff>
    </xdr:to>
    <xdr:sp>
      <xdr:nvSpPr>
        <xdr:cNvPr id="1" name="角丸四角形 5"/>
        <xdr:cNvSpPr>
          <a:spLocks/>
        </xdr:cNvSpPr>
      </xdr:nvSpPr>
      <xdr:spPr>
        <a:xfrm>
          <a:off x="7124700" y="6867525"/>
          <a:ext cx="5524500" cy="2962275"/>
        </a:xfrm>
        <a:prstGeom prst="roundRect">
          <a:avLst/>
        </a:prstGeom>
        <a:gradFill rotWithShape="1">
          <a:gsLst>
            <a:gs pos="0">
              <a:srgbClr val="FDEADA"/>
            </a:gs>
            <a:gs pos="50000">
              <a:srgbClr val="746B64"/>
            </a:gs>
            <a:gs pos="100000">
              <a:srgbClr val="FDEADA"/>
            </a:gs>
          </a:gsLst>
          <a:lin ang="0" scaled="1"/>
        </a:gradFill>
        <a:ln w="12700" cmpd="sng">
          <a:solidFill>
            <a:srgbClr val="385D8A"/>
          </a:solidFill>
          <a:headEnd type="none"/>
          <a:tailEnd type="none"/>
        </a:ln>
      </xdr:spPr>
      <xdr:txBody>
        <a:bodyPr vertOverflow="clip" wrap="square" anchor="ctr"/>
        <a:p>
          <a:pPr algn="l">
            <a:defRPr/>
          </a:pPr>
          <a:r>
            <a:rPr lang="en-US" cap="none" sz="1800" b="1" i="0" u="none" baseline="0">
              <a:solidFill>
                <a:srgbClr val="000000"/>
              </a:solidFill>
            </a:rPr>
            <a:t>◇◇◇　深圳向け</a:t>
          </a:r>
          <a:r>
            <a:rPr lang="en-US" cap="none" sz="1800" b="1" i="0" u="none" baseline="0">
              <a:solidFill>
                <a:srgbClr val="000000"/>
              </a:solidFill>
              <a:latin typeface="Calibri"/>
              <a:ea typeface="Calibri"/>
              <a:cs typeface="Calibri"/>
            </a:rPr>
            <a:t>CFS</a:t>
          </a:r>
          <a:r>
            <a:rPr lang="en-US" cap="none" sz="1800" b="1" i="0" u="none" baseline="0">
              <a:solidFill>
                <a:srgbClr val="000000"/>
              </a:solidFill>
            </a:rPr>
            <a:t>　サービス概要　◇◇◇</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●香港よりトラック便に積み替え後、「深セン</a:t>
          </a:r>
          <a:r>
            <a:rPr lang="en-US" cap="none" sz="1200" b="0" i="0" u="none" baseline="0">
              <a:solidFill>
                <a:srgbClr val="000000"/>
              </a:solidFill>
              <a:latin typeface="Calibri"/>
              <a:ea typeface="Calibri"/>
              <a:cs typeface="Calibri"/>
            </a:rPr>
            <a:t>CFS</a:t>
          </a:r>
          <a:r>
            <a:rPr lang="en-US" cap="none" sz="1200" b="0" i="0" u="none" baseline="0">
              <a:solidFill>
                <a:srgbClr val="000000"/>
              </a:solidFill>
            </a:rPr>
            <a:t>」止めのサービスとなります。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●中国の輸入通関は香港到着後に申告、許可後の転送となります。深セン</a:t>
          </a:r>
          <a:r>
            <a:rPr lang="en-US" cap="none" sz="1200" b="0" i="0" u="none" baseline="0">
              <a:solidFill>
                <a:srgbClr val="000000"/>
              </a:solidFill>
              <a:latin typeface="Calibri"/>
              <a:ea typeface="Calibri"/>
              <a:cs typeface="Calibri"/>
            </a:rPr>
            <a:t>CFS</a:t>
          </a:r>
          <a:r>
            <a:rPr lang="en-US" cap="none" sz="1200" b="0" i="0" u="none" baseline="0">
              <a:solidFill>
                <a:srgbClr val="000000"/>
              </a:solidFill>
            </a:rPr>
            <a:t>には通関済み（内貨）にて搬入。到着後スムーズに貨物引き取りが可能です！</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●深セン</a:t>
          </a:r>
          <a:r>
            <a:rPr lang="en-US" cap="none" sz="1200" b="0" i="0" u="none" baseline="0">
              <a:solidFill>
                <a:srgbClr val="000000"/>
              </a:solidFill>
              <a:latin typeface="Calibri"/>
              <a:ea typeface="Calibri"/>
              <a:cs typeface="Calibri"/>
            </a:rPr>
            <a:t>CFS</a:t>
          </a:r>
          <a:r>
            <a:rPr lang="en-US" cap="none" sz="1200" b="0" i="0" u="none" baseline="0">
              <a:solidFill>
                <a:srgbClr val="000000"/>
              </a:solidFill>
            </a:rPr>
            <a:t>：　深圳平湖倉庫　（龙岗区平湖平安大道一号乾龙物流园</a:t>
          </a:r>
          <a:r>
            <a:rPr lang="en-US" cap="none" sz="1200" b="0" i="0" u="none" baseline="0">
              <a:solidFill>
                <a:srgbClr val="000000"/>
              </a:solidFill>
              <a:latin typeface="Calibri"/>
              <a:ea typeface="Calibri"/>
              <a:cs typeface="Calibri"/>
            </a:rPr>
            <a:t>5</a:t>
          </a:r>
          <a:r>
            <a:rPr lang="en-US" cap="none" sz="1200" b="0" i="0" u="none" baseline="0">
              <a:solidFill>
                <a:srgbClr val="000000"/>
              </a:solidFill>
            </a:rPr>
            <a:t>栋</a:t>
          </a:r>
          <a:r>
            <a:rPr lang="en-US" cap="none" sz="1200" b="0" i="0" u="none" baseline="0">
              <a:solidFill>
                <a:srgbClr val="000000"/>
              </a:solidFill>
              <a:latin typeface="Calibri"/>
              <a:ea typeface="Calibri"/>
              <a:cs typeface="Calibri"/>
            </a:rPr>
            <a:t>B</a:t>
          </a:r>
          <a:r>
            <a:rPr lang="en-US" cap="none" sz="1200" b="0" i="0" u="none" baseline="0">
              <a:solidFill>
                <a:srgbClr val="000000"/>
              </a:solidFill>
            </a:rPr>
            <a:t>座</a:t>
          </a:r>
          <a:r>
            <a:rPr lang="en-US" cap="none" sz="1200" b="0" i="0" u="none" baseline="0">
              <a:solidFill>
                <a:srgbClr val="000000"/>
              </a:solidFill>
              <a:latin typeface="Calibri"/>
              <a:ea typeface="Calibri"/>
              <a:cs typeface="Calibri"/>
            </a:rPr>
            <a:t>113-116</a:t>
          </a:r>
          <a:r>
            <a:rPr lang="en-US" cap="none" sz="1200" b="0" i="0" u="none" baseline="0">
              <a:solidFill>
                <a:srgbClr val="000000"/>
              </a:solidFill>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rPr>
            <a:t>香港よりトラックチャター便による「深センドアデリバリーサービス」もお手配可能です。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※CONSIGNEE</a:t>
          </a:r>
          <a:r>
            <a:rPr lang="en-US" cap="none" sz="1200" b="0" i="0" u="none" baseline="0">
              <a:solidFill>
                <a:srgbClr val="000000"/>
              </a:solidFill>
            </a:rPr>
            <a:t>様の輸入通関の状況により現地到着に遅れが生じる場合がございます。</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171450</xdr:colOff>
      <xdr:row>0</xdr:row>
      <xdr:rowOff>0</xdr:rowOff>
    </xdr:from>
    <xdr:to>
      <xdr:col>3</xdr:col>
      <xdr:colOff>504825</xdr:colOff>
      <xdr:row>6</xdr:row>
      <xdr:rowOff>57150</xdr:rowOff>
    </xdr:to>
    <xdr:pic>
      <xdr:nvPicPr>
        <xdr:cNvPr id="2" name="図 12"/>
        <xdr:cNvPicPr preferRelativeResize="1">
          <a:picLocks noChangeAspect="1"/>
        </xdr:cNvPicPr>
      </xdr:nvPicPr>
      <xdr:blipFill>
        <a:blip r:embed="rId1"/>
        <a:stretch>
          <a:fillRect/>
        </a:stretch>
      </xdr:blipFill>
      <xdr:spPr>
        <a:xfrm>
          <a:off x="171450" y="0"/>
          <a:ext cx="2524125" cy="1200150"/>
        </a:xfrm>
        <a:prstGeom prst="rect">
          <a:avLst/>
        </a:prstGeom>
        <a:noFill/>
        <a:ln w="9525" cmpd="sng">
          <a:noFill/>
        </a:ln>
      </xdr:spPr>
    </xdr:pic>
    <xdr:clientData/>
  </xdr:twoCellAnchor>
  <xdr:twoCellAnchor>
    <xdr:from>
      <xdr:col>4</xdr:col>
      <xdr:colOff>228600</xdr:colOff>
      <xdr:row>4</xdr:row>
      <xdr:rowOff>9525</xdr:rowOff>
    </xdr:from>
    <xdr:to>
      <xdr:col>19</xdr:col>
      <xdr:colOff>9525</xdr:colOff>
      <xdr:row>4</xdr:row>
      <xdr:rowOff>28575</xdr:rowOff>
    </xdr:to>
    <xdr:sp>
      <xdr:nvSpPr>
        <xdr:cNvPr id="3" name="直線コネクタ 3"/>
        <xdr:cNvSpPr>
          <a:spLocks/>
        </xdr:cNvSpPr>
      </xdr:nvSpPr>
      <xdr:spPr>
        <a:xfrm flipV="1">
          <a:off x="3248025" y="771525"/>
          <a:ext cx="9458325"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4</xdr:row>
      <xdr:rowOff>66675</xdr:rowOff>
    </xdr:from>
    <xdr:to>
      <xdr:col>19</xdr:col>
      <xdr:colOff>0</xdr:colOff>
      <xdr:row>4</xdr:row>
      <xdr:rowOff>85725</xdr:rowOff>
    </xdr:to>
    <xdr:sp>
      <xdr:nvSpPr>
        <xdr:cNvPr id="4" name="直線コネクタ 4"/>
        <xdr:cNvSpPr>
          <a:spLocks/>
        </xdr:cNvSpPr>
      </xdr:nvSpPr>
      <xdr:spPr>
        <a:xfrm flipV="1">
          <a:off x="3248025" y="828675"/>
          <a:ext cx="944880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0</xdr:row>
      <xdr:rowOff>133350</xdr:rowOff>
    </xdr:from>
    <xdr:to>
      <xdr:col>13</xdr:col>
      <xdr:colOff>238125</xdr:colOff>
      <xdr:row>3</xdr:row>
      <xdr:rowOff>114300</xdr:rowOff>
    </xdr:to>
    <xdr:sp>
      <xdr:nvSpPr>
        <xdr:cNvPr id="5" name="タイトル 1"/>
        <xdr:cNvSpPr txBox="1">
          <a:spLocks noChangeArrowheads="1"/>
        </xdr:cNvSpPr>
      </xdr:nvSpPr>
      <xdr:spPr>
        <a:xfrm>
          <a:off x="3267075" y="133350"/>
          <a:ext cx="6038850" cy="552450"/>
        </a:xfrm>
        <a:prstGeom prst="rect">
          <a:avLst/>
        </a:prstGeom>
        <a:noFill/>
        <a:ln w="9525" cmpd="sng">
          <a:noFill/>
        </a:ln>
      </xdr:spPr>
      <xdr:txBody>
        <a:bodyPr vertOverflow="clip" wrap="square" anchor="ctr"/>
        <a:p>
          <a:pPr algn="l">
            <a:defRPr/>
          </a:pPr>
          <a:r>
            <a:rPr lang="en-US" cap="none" sz="2400" b="1" i="0" u="none" baseline="0">
              <a:solidFill>
                <a:srgbClr val="000000"/>
              </a:solidFill>
              <a:latin typeface="Times New Roman"/>
              <a:ea typeface="Times New Roman"/>
              <a:cs typeface="Times New Roman"/>
            </a:rPr>
            <a:t>Famous Pacific Shipping Co., Ltd.</a:t>
          </a:r>
          <a:r>
            <a:rPr lang="en-US" cap="none" sz="3200" b="1" i="0" u="none" baseline="0">
              <a:solidFill>
                <a:srgbClr val="000000"/>
              </a:solidFill>
              <a:latin typeface="Times New Roman"/>
              <a:ea typeface="Times New Roman"/>
              <a:cs typeface="Times New Roman"/>
            </a:rPr>
            <a:t>  </a:t>
          </a:r>
        </a:p>
      </xdr:txBody>
    </xdr:sp>
    <xdr:clientData/>
  </xdr:twoCellAnchor>
  <xdr:twoCellAnchor>
    <xdr:from>
      <xdr:col>13</xdr:col>
      <xdr:colOff>19050</xdr:colOff>
      <xdr:row>9</xdr:row>
      <xdr:rowOff>180975</xdr:rowOff>
    </xdr:from>
    <xdr:to>
      <xdr:col>18</xdr:col>
      <xdr:colOff>314325</xdr:colOff>
      <xdr:row>19</xdr:row>
      <xdr:rowOff>142875</xdr:rowOff>
    </xdr:to>
    <xdr:sp>
      <xdr:nvSpPr>
        <xdr:cNvPr id="6" name="角丸四角形 5"/>
        <xdr:cNvSpPr>
          <a:spLocks/>
        </xdr:cNvSpPr>
      </xdr:nvSpPr>
      <xdr:spPr>
        <a:xfrm>
          <a:off x="9086850" y="2181225"/>
          <a:ext cx="3552825" cy="1866900"/>
        </a:xfrm>
        <a:prstGeom prst="roundRect">
          <a:avLst/>
        </a:prstGeom>
        <a:gradFill rotWithShape="1">
          <a:gsLst>
            <a:gs pos="0">
              <a:srgbClr val="FDEADA"/>
            </a:gs>
            <a:gs pos="50000">
              <a:srgbClr val="746B64"/>
            </a:gs>
            <a:gs pos="100000">
              <a:srgbClr val="FDEADA"/>
            </a:gs>
          </a:gsLst>
          <a:lin ang="0" scaled="1"/>
        </a:gradFill>
        <a:ln w="127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　下記以外の仕向地にも、香港経由にて多数</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サービスがございます。</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★香港向け及び香港経由貨物について、ケミカル品を船積み頂く際は、</a:t>
          </a:r>
          <a:r>
            <a:rPr lang="en-US" cap="none" sz="1100" b="1" i="0" u="none" baseline="0">
              <a:solidFill>
                <a:srgbClr val="000000"/>
              </a:solidFill>
              <a:latin typeface="Calibri"/>
              <a:ea typeface="Calibri"/>
              <a:cs typeface="Calibri"/>
            </a:rPr>
            <a:t>IMDG CODE</a:t>
          </a:r>
          <a:r>
            <a:rPr lang="en-US" cap="none" sz="1100" b="1" i="0" u="none" baseline="0">
              <a:solidFill>
                <a:srgbClr val="000000"/>
              </a:solidFill>
            </a:rPr>
            <a:t>非該当の化学品につきましてもブッキング前に</a:t>
          </a:r>
          <a:r>
            <a:rPr lang="en-US" cap="none" sz="1100" b="1" i="0" u="none" baseline="0">
              <a:solidFill>
                <a:srgbClr val="000000"/>
              </a:solidFill>
              <a:latin typeface="Calibri"/>
              <a:ea typeface="Calibri"/>
              <a:cs typeface="Calibri"/>
            </a:rPr>
            <a:t>MSDS/</a:t>
          </a:r>
          <a:r>
            <a:rPr lang="en-US" cap="none" sz="1100" b="1" i="0" u="none" baseline="0">
              <a:solidFill>
                <a:srgbClr val="000000"/>
              </a:solidFill>
            </a:rPr>
            <a:t>商品情報に関する書類のご提示を</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お願いする場合が御座います</a:t>
          </a:r>
          <a:r>
            <a:rPr lang="en-US" cap="none" sz="1100" b="1" i="0" u="none" baseline="0">
              <a:solidFill>
                <a:srgbClr val="000000"/>
              </a:solidFill>
            </a:rPr>
            <a:t>。</a:t>
          </a:r>
        </a:p>
      </xdr:txBody>
    </xdr:sp>
    <xdr:clientData/>
  </xdr:twoCellAnchor>
  <xdr:oneCellAnchor>
    <xdr:from>
      <xdr:col>3</xdr:col>
      <xdr:colOff>762000</xdr:colOff>
      <xdr:row>6</xdr:row>
      <xdr:rowOff>76200</xdr:rowOff>
    </xdr:from>
    <xdr:ext cx="5429250" cy="1095375"/>
    <xdr:sp>
      <xdr:nvSpPr>
        <xdr:cNvPr id="7" name="正方形/長方形 7"/>
        <xdr:cNvSpPr>
          <a:spLocks/>
        </xdr:cNvSpPr>
      </xdr:nvSpPr>
      <xdr:spPr>
        <a:xfrm>
          <a:off x="2952750" y="1219200"/>
          <a:ext cx="5429250" cy="1095375"/>
        </a:xfrm>
        <a:prstGeom prst="rect">
          <a:avLst/>
        </a:prstGeom>
        <a:noFill/>
        <a:ln w="9525" cmpd="sng">
          <a:noFill/>
        </a:ln>
      </xdr:spPr>
      <xdr:txBody>
        <a:bodyPr vertOverflow="clip" wrap="square"/>
        <a:p>
          <a:pPr algn="ctr">
            <a:defRPr/>
          </a:pPr>
          <a:r>
            <a:rPr lang="en-US" cap="none" sz="2400" b="1" i="0" u="none" baseline="0"/>
            <a:t>香港</a:t>
          </a:r>
          <a:r>
            <a:rPr lang="en-US" cap="none" sz="2400" b="1" i="0" u="none" baseline="0"/>
            <a:t> </a:t>
          </a:r>
          <a:r>
            <a:rPr lang="en-US" cap="none" sz="2400" b="1" i="0" u="none" baseline="0"/>
            <a:t>及び</a:t>
          </a:r>
          <a:r>
            <a:rPr lang="en-US" cap="none" sz="2400" b="1" i="0" u="none" baseline="0"/>
            <a:t> </a:t>
          </a:r>
          <a:r>
            <a:rPr lang="en-US" cap="none" sz="2400" b="1" i="0" u="none" baseline="0"/>
            <a:t>香港経由サービス</a:t>
          </a:r>
        </a:p>
      </xdr:txBody>
    </xdr:sp>
    <xdr:clientData/>
  </xdr:oneCellAnchor>
  <xdr:twoCellAnchor>
    <xdr:from>
      <xdr:col>6</xdr:col>
      <xdr:colOff>609600</xdr:colOff>
      <xdr:row>28</xdr:row>
      <xdr:rowOff>9525</xdr:rowOff>
    </xdr:from>
    <xdr:to>
      <xdr:col>7</xdr:col>
      <xdr:colOff>504825</xdr:colOff>
      <xdr:row>32</xdr:row>
      <xdr:rowOff>9525</xdr:rowOff>
    </xdr:to>
    <xdr:sp>
      <xdr:nvSpPr>
        <xdr:cNvPr id="8" name="右矢印 9"/>
        <xdr:cNvSpPr>
          <a:spLocks/>
        </xdr:cNvSpPr>
      </xdr:nvSpPr>
      <xdr:spPr>
        <a:xfrm>
          <a:off x="4962525" y="5657850"/>
          <a:ext cx="561975" cy="762000"/>
        </a:xfrm>
        <a:prstGeom prst="rightArrow">
          <a:avLst>
            <a:gd name="adj" fmla="val 0"/>
          </a:avLst>
        </a:prstGeom>
        <a:solidFill>
          <a:srgbClr val="4F81BD"/>
        </a:solid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609600</xdr:colOff>
      <xdr:row>28</xdr:row>
      <xdr:rowOff>0</xdr:rowOff>
    </xdr:from>
    <xdr:to>
      <xdr:col>10</xdr:col>
      <xdr:colOff>504825</xdr:colOff>
      <xdr:row>31</xdr:row>
      <xdr:rowOff>190500</xdr:rowOff>
    </xdr:to>
    <xdr:sp>
      <xdr:nvSpPr>
        <xdr:cNvPr id="9" name="右矢印 9"/>
        <xdr:cNvSpPr>
          <a:spLocks/>
        </xdr:cNvSpPr>
      </xdr:nvSpPr>
      <xdr:spPr>
        <a:xfrm>
          <a:off x="6962775" y="5648325"/>
          <a:ext cx="561975" cy="762000"/>
        </a:xfrm>
        <a:prstGeom prst="rightArrow">
          <a:avLst>
            <a:gd name="adj" fmla="val 0"/>
          </a:avLst>
        </a:prstGeom>
        <a:solidFill>
          <a:srgbClr val="4F81BD"/>
        </a:solid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609600</xdr:colOff>
      <xdr:row>24</xdr:row>
      <xdr:rowOff>85725</xdr:rowOff>
    </xdr:from>
    <xdr:to>
      <xdr:col>7</xdr:col>
      <xdr:colOff>533400</xdr:colOff>
      <xdr:row>27</xdr:row>
      <xdr:rowOff>76200</xdr:rowOff>
    </xdr:to>
    <xdr:pic>
      <xdr:nvPicPr>
        <xdr:cNvPr id="10" name="図 10"/>
        <xdr:cNvPicPr preferRelativeResize="1">
          <a:picLocks noChangeAspect="1"/>
        </xdr:cNvPicPr>
      </xdr:nvPicPr>
      <xdr:blipFill>
        <a:blip r:embed="rId2"/>
        <a:stretch>
          <a:fillRect/>
        </a:stretch>
      </xdr:blipFill>
      <xdr:spPr>
        <a:xfrm>
          <a:off x="4962525" y="4962525"/>
          <a:ext cx="590550" cy="571500"/>
        </a:xfrm>
        <a:prstGeom prst="rect">
          <a:avLst/>
        </a:prstGeom>
        <a:noFill/>
        <a:ln w="9525" cmpd="sng">
          <a:noFill/>
        </a:ln>
      </xdr:spPr>
    </xdr:pic>
    <xdr:clientData/>
  </xdr:twoCellAnchor>
  <xdr:twoCellAnchor>
    <xdr:from>
      <xdr:col>1</xdr:col>
      <xdr:colOff>314325</xdr:colOff>
      <xdr:row>28</xdr:row>
      <xdr:rowOff>9525</xdr:rowOff>
    </xdr:from>
    <xdr:to>
      <xdr:col>1</xdr:col>
      <xdr:colOff>866775</xdr:colOff>
      <xdr:row>32</xdr:row>
      <xdr:rowOff>9525</xdr:rowOff>
    </xdr:to>
    <xdr:sp>
      <xdr:nvSpPr>
        <xdr:cNvPr id="11" name="右矢印 9"/>
        <xdr:cNvSpPr>
          <a:spLocks/>
        </xdr:cNvSpPr>
      </xdr:nvSpPr>
      <xdr:spPr>
        <a:xfrm>
          <a:off x="714375" y="5657850"/>
          <a:ext cx="552450" cy="762000"/>
        </a:xfrm>
        <a:prstGeom prst="rightArrow">
          <a:avLst>
            <a:gd name="adj" fmla="val 0"/>
          </a:avLst>
        </a:prstGeom>
        <a:solidFill>
          <a:srgbClr val="4F81BD"/>
        </a:solid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3</xdr:col>
      <xdr:colOff>514350</xdr:colOff>
      <xdr:row>7</xdr:row>
      <xdr:rowOff>19050</xdr:rowOff>
    </xdr:to>
    <xdr:pic>
      <xdr:nvPicPr>
        <xdr:cNvPr id="1" name="図 12"/>
        <xdr:cNvPicPr preferRelativeResize="1">
          <a:picLocks noChangeAspect="1"/>
        </xdr:cNvPicPr>
      </xdr:nvPicPr>
      <xdr:blipFill>
        <a:blip r:embed="rId1"/>
        <a:stretch>
          <a:fillRect/>
        </a:stretch>
      </xdr:blipFill>
      <xdr:spPr>
        <a:xfrm>
          <a:off x="28575" y="0"/>
          <a:ext cx="2809875" cy="1352550"/>
        </a:xfrm>
        <a:prstGeom prst="rect">
          <a:avLst/>
        </a:prstGeom>
        <a:noFill/>
        <a:ln w="9525" cmpd="sng">
          <a:noFill/>
        </a:ln>
      </xdr:spPr>
    </xdr:pic>
    <xdr:clientData/>
  </xdr:twoCellAnchor>
  <xdr:twoCellAnchor>
    <xdr:from>
      <xdr:col>4</xdr:col>
      <xdr:colOff>95250</xdr:colOff>
      <xdr:row>4</xdr:row>
      <xdr:rowOff>28575</xdr:rowOff>
    </xdr:from>
    <xdr:to>
      <xdr:col>17</xdr:col>
      <xdr:colOff>0</xdr:colOff>
      <xdr:row>4</xdr:row>
      <xdr:rowOff>47625</xdr:rowOff>
    </xdr:to>
    <xdr:sp>
      <xdr:nvSpPr>
        <xdr:cNvPr id="2" name="直線コネクタ 2"/>
        <xdr:cNvSpPr>
          <a:spLocks/>
        </xdr:cNvSpPr>
      </xdr:nvSpPr>
      <xdr:spPr>
        <a:xfrm flipV="1">
          <a:off x="3171825" y="790575"/>
          <a:ext cx="9296400"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4</xdr:row>
      <xdr:rowOff>95250</xdr:rowOff>
    </xdr:from>
    <xdr:to>
      <xdr:col>17</xdr:col>
      <xdr:colOff>19050</xdr:colOff>
      <xdr:row>4</xdr:row>
      <xdr:rowOff>114300</xdr:rowOff>
    </xdr:to>
    <xdr:sp>
      <xdr:nvSpPr>
        <xdr:cNvPr id="3" name="直線コネクタ 3"/>
        <xdr:cNvSpPr>
          <a:spLocks/>
        </xdr:cNvSpPr>
      </xdr:nvSpPr>
      <xdr:spPr>
        <a:xfrm flipV="1">
          <a:off x="3171825" y="857250"/>
          <a:ext cx="931545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0</xdr:row>
      <xdr:rowOff>152400</xdr:rowOff>
    </xdr:from>
    <xdr:to>
      <xdr:col>14</xdr:col>
      <xdr:colOff>133350</xdr:colOff>
      <xdr:row>3</xdr:row>
      <xdr:rowOff>133350</xdr:rowOff>
    </xdr:to>
    <xdr:sp>
      <xdr:nvSpPr>
        <xdr:cNvPr id="4" name="タイトル 1"/>
        <xdr:cNvSpPr txBox="1">
          <a:spLocks noChangeArrowheads="1"/>
        </xdr:cNvSpPr>
      </xdr:nvSpPr>
      <xdr:spPr>
        <a:xfrm>
          <a:off x="3171825" y="152400"/>
          <a:ext cx="7543800" cy="552450"/>
        </a:xfrm>
        <a:prstGeom prst="rect">
          <a:avLst/>
        </a:prstGeom>
        <a:noFill/>
        <a:ln w="9525" cmpd="sng">
          <a:noFill/>
        </a:ln>
      </xdr:spPr>
      <xdr:txBody>
        <a:bodyPr vertOverflow="clip" wrap="square" anchor="ctr"/>
        <a:p>
          <a:pPr algn="l">
            <a:defRPr/>
          </a:pPr>
          <a:r>
            <a:rPr lang="en-US" cap="none" sz="3200" b="1" i="0" u="none" baseline="0">
              <a:solidFill>
                <a:srgbClr val="000000"/>
              </a:solidFill>
              <a:latin typeface="Times New Roman"/>
              <a:ea typeface="Times New Roman"/>
              <a:cs typeface="Times New Roman"/>
            </a:rPr>
            <a:t>Famous </a:t>
          </a:r>
          <a:r>
            <a:rPr lang="en-US" cap="none" sz="3400" b="1" i="0" u="none" baseline="0">
              <a:solidFill>
                <a:srgbClr val="000000"/>
              </a:solidFill>
              <a:latin typeface="Times New Roman"/>
              <a:ea typeface="Times New Roman"/>
              <a:cs typeface="Times New Roman"/>
            </a:rPr>
            <a:t>Pacific</a:t>
          </a:r>
          <a:r>
            <a:rPr lang="en-US" cap="none" sz="3200" b="1" i="0" u="none" baseline="0">
              <a:solidFill>
                <a:srgbClr val="000000"/>
              </a:solidFill>
              <a:latin typeface="Times New Roman"/>
              <a:ea typeface="Times New Roman"/>
              <a:cs typeface="Times New Roman"/>
            </a:rPr>
            <a:t> Shipping Co., Ltd.  </a:t>
          </a:r>
        </a:p>
      </xdr:txBody>
    </xdr:sp>
    <xdr:clientData/>
  </xdr:twoCellAnchor>
  <xdr:twoCellAnchor>
    <xdr:from>
      <xdr:col>11</xdr:col>
      <xdr:colOff>581025</xdr:colOff>
      <xdr:row>18</xdr:row>
      <xdr:rowOff>19050</xdr:rowOff>
    </xdr:from>
    <xdr:to>
      <xdr:col>15</xdr:col>
      <xdr:colOff>438150</xdr:colOff>
      <xdr:row>25</xdr:row>
      <xdr:rowOff>38100</xdr:rowOff>
    </xdr:to>
    <xdr:sp>
      <xdr:nvSpPr>
        <xdr:cNvPr id="5" name="角丸四角形 6"/>
        <xdr:cNvSpPr>
          <a:spLocks/>
        </xdr:cNvSpPr>
      </xdr:nvSpPr>
      <xdr:spPr>
        <a:xfrm>
          <a:off x="9305925" y="3790950"/>
          <a:ext cx="2343150" cy="1352550"/>
        </a:xfrm>
        <a:prstGeom prst="roundRect">
          <a:avLst/>
        </a:prstGeom>
        <a:gradFill rotWithShape="1">
          <a:gsLst>
            <a:gs pos="0">
              <a:srgbClr val="FDEADA"/>
            </a:gs>
            <a:gs pos="50000">
              <a:srgbClr val="746B64"/>
            </a:gs>
            <a:gs pos="100000">
              <a:srgbClr val="FDEADA"/>
            </a:gs>
          </a:gsLst>
          <a:lin ang="0" scaled="1"/>
        </a:gradFill>
        <a:ln w="127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香港・シンガポール経由にて多数サービスのご利用が可能です！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p>
      </xdr:txBody>
    </xdr:sp>
    <xdr:clientData/>
  </xdr:twoCellAnchor>
  <xdr:oneCellAnchor>
    <xdr:from>
      <xdr:col>3</xdr:col>
      <xdr:colOff>485775</xdr:colOff>
      <xdr:row>9</xdr:row>
      <xdr:rowOff>114300</xdr:rowOff>
    </xdr:from>
    <xdr:ext cx="4429125" cy="1104900"/>
    <xdr:sp>
      <xdr:nvSpPr>
        <xdr:cNvPr id="6" name="正方形/長方形 6"/>
        <xdr:cNvSpPr>
          <a:spLocks/>
        </xdr:cNvSpPr>
      </xdr:nvSpPr>
      <xdr:spPr>
        <a:xfrm>
          <a:off x="2809875" y="1828800"/>
          <a:ext cx="4429125" cy="1104900"/>
        </a:xfrm>
        <a:prstGeom prst="rect">
          <a:avLst/>
        </a:prstGeom>
        <a:noFill/>
        <a:ln w="9525" cmpd="sng">
          <a:noFill/>
        </a:ln>
      </xdr:spPr>
      <xdr:txBody>
        <a:bodyPr vertOverflow="clip" wrap="square"/>
        <a:p>
          <a:pPr algn="ctr">
            <a:defRPr/>
          </a:pPr>
          <a:r>
            <a:rPr lang="en-US" cap="none" sz="2800" b="1" i="0" u="none" baseline="0"/>
            <a:t>シンガポール</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3;&#12465;&#12472;&#12517;&#12540;&#12523;\2020&#24180;6&#26376;&#38306;&#26481;&#31309;&#12415;LCL&#12473;&#12465;&#12472;&#12517;&#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関東積み香港&amp;経由サービス"/>
      <sheetName val="関東積みシンガポール"/>
      <sheetName val="関東積み中国"/>
      <sheetName val="関東積み台湾、タイ"/>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T59"/>
  <sheetViews>
    <sheetView tabSelected="1" view="pageBreakPreview" zoomScale="89" zoomScaleNormal="80" zoomScaleSheetLayoutView="89" zoomScalePageLayoutView="0" workbookViewId="0" topLeftCell="A1">
      <selection activeCell="D8" sqref="D8"/>
    </sheetView>
  </sheetViews>
  <sheetFormatPr defaultColWidth="9.00390625" defaultRowHeight="15" customHeight="1"/>
  <cols>
    <col min="1" max="1" width="6.00390625" style="1" customWidth="1"/>
    <col min="2" max="2" width="15.57421875" style="1" customWidth="1"/>
    <col min="3" max="3" width="11.28125" style="1" customWidth="1"/>
    <col min="4" max="4" width="12.421875" style="1" customWidth="1"/>
    <col min="5" max="11" width="10.00390625" style="1" customWidth="1"/>
    <col min="12" max="12" width="10.28125" style="1" customWidth="1"/>
    <col min="13" max="13" width="10.421875" style="1" customWidth="1"/>
    <col min="14" max="14" width="9.57421875" style="1" bestFit="1" customWidth="1"/>
    <col min="15" max="15" width="9.57421875" style="4" bestFit="1" customWidth="1"/>
    <col min="16" max="16" width="9.57421875" style="4" customWidth="1"/>
    <col min="17" max="17" width="10.140625" style="4" customWidth="1"/>
    <col min="18" max="18" width="10.00390625" style="4" customWidth="1"/>
    <col min="19" max="19" width="5.57421875" style="4" customWidth="1"/>
    <col min="20" max="16384" width="9.00390625" style="4" customWidth="1"/>
  </cols>
  <sheetData>
    <row r="1" spans="14:19" ht="15" customHeight="1">
      <c r="N1" s="2"/>
      <c r="O1" s="2"/>
      <c r="P1" s="2"/>
      <c r="Q1" s="3"/>
      <c r="R1" s="3"/>
      <c r="S1" s="3" t="s">
        <v>0</v>
      </c>
    </row>
    <row r="2" spans="14:19" ht="15" customHeight="1">
      <c r="N2" s="2"/>
      <c r="O2" s="2"/>
      <c r="P2" s="2"/>
      <c r="Q2" s="3"/>
      <c r="R2" s="3"/>
      <c r="S2" s="3" t="s">
        <v>1</v>
      </c>
    </row>
    <row r="3" spans="14:19" ht="15" customHeight="1">
      <c r="N3" s="2"/>
      <c r="O3" s="2"/>
      <c r="P3" s="2"/>
      <c r="Q3" s="3"/>
      <c r="R3" s="3"/>
      <c r="S3" s="3" t="s">
        <v>2</v>
      </c>
    </row>
    <row r="4" spans="14:19" ht="15" customHeight="1">
      <c r="N4" s="2"/>
      <c r="O4" s="5"/>
      <c r="P4" s="6"/>
      <c r="Q4" s="3"/>
      <c r="R4" s="3"/>
      <c r="S4" s="3" t="s">
        <v>3</v>
      </c>
    </row>
    <row r="5" ht="15" customHeight="1">
      <c r="N5" s="4"/>
    </row>
    <row r="6" spans="1:19" ht="15" customHeight="1">
      <c r="A6" s="4"/>
      <c r="B6" s="4"/>
      <c r="C6" s="4"/>
      <c r="D6" s="4"/>
      <c r="E6" s="4"/>
      <c r="F6" s="4"/>
      <c r="G6" s="4"/>
      <c r="H6" s="4"/>
      <c r="I6" s="4"/>
      <c r="J6" s="4"/>
      <c r="K6" s="4"/>
      <c r="L6" s="4"/>
      <c r="M6" s="4"/>
      <c r="N6" s="7"/>
      <c r="Q6" s="7" t="s">
        <v>4</v>
      </c>
      <c r="R6" s="8">
        <v>43966</v>
      </c>
      <c r="S6" s="8"/>
    </row>
    <row r="7" spans="1:19" ht="26.25" customHeight="1">
      <c r="A7" s="4"/>
      <c r="B7" s="4"/>
      <c r="C7" s="4"/>
      <c r="D7" s="4"/>
      <c r="E7" s="4"/>
      <c r="F7" s="4"/>
      <c r="G7" s="4"/>
      <c r="H7" s="4"/>
      <c r="I7" s="4"/>
      <c r="J7" s="4"/>
      <c r="K7" s="4"/>
      <c r="L7" s="4"/>
      <c r="M7" s="4"/>
      <c r="N7" s="7"/>
      <c r="Q7" s="9" t="s">
        <v>5</v>
      </c>
      <c r="R7" s="10">
        <v>43980</v>
      </c>
      <c r="S7" s="10"/>
    </row>
    <row r="8" spans="1:19" ht="26.25" customHeight="1">
      <c r="A8" s="4"/>
      <c r="B8" s="4"/>
      <c r="C8" s="4"/>
      <c r="D8" s="4"/>
      <c r="E8" s="4"/>
      <c r="F8" s="4"/>
      <c r="G8" s="4"/>
      <c r="H8" s="4"/>
      <c r="I8" s="4"/>
      <c r="J8" s="4"/>
      <c r="K8" s="4"/>
      <c r="L8" s="4"/>
      <c r="M8" s="4"/>
      <c r="N8" s="7"/>
      <c r="Q8" s="11"/>
      <c r="R8" s="8"/>
      <c r="S8" s="8"/>
    </row>
    <row r="9" spans="1:18" ht="15" customHeight="1">
      <c r="A9" s="4"/>
      <c r="E9" s="4"/>
      <c r="F9" s="4"/>
      <c r="G9" s="4"/>
      <c r="H9" s="4"/>
      <c r="I9" s="4"/>
      <c r="J9" s="4"/>
      <c r="K9" s="4"/>
      <c r="L9" s="4"/>
      <c r="M9" s="4"/>
      <c r="N9" s="12"/>
      <c r="R9" s="13"/>
    </row>
    <row r="10" spans="1:18" ht="15" customHeight="1">
      <c r="A10" s="14"/>
      <c r="M10" s="15"/>
      <c r="N10" s="4"/>
      <c r="P10" s="12"/>
      <c r="Q10" s="12"/>
      <c r="R10" s="13"/>
    </row>
    <row r="11" spans="1:20" ht="15" customHeight="1">
      <c r="A11" s="16"/>
      <c r="B11" s="17" t="s">
        <v>6</v>
      </c>
      <c r="C11" s="12"/>
      <c r="D11" s="4"/>
      <c r="M11" s="15" t="s">
        <v>7</v>
      </c>
      <c r="N11" s="18"/>
      <c r="O11" s="18"/>
      <c r="P11" s="19"/>
      <c r="Q11" s="20"/>
      <c r="R11" s="21"/>
      <c r="S11" s="21"/>
      <c r="T11" s="21"/>
    </row>
    <row r="12" spans="2:18" ht="15" customHeight="1">
      <c r="B12" s="22" t="s">
        <v>8</v>
      </c>
      <c r="C12" s="23"/>
      <c r="D12" s="24" t="s">
        <v>9</v>
      </c>
      <c r="E12" s="25" t="s">
        <v>10</v>
      </c>
      <c r="F12" s="26"/>
      <c r="G12" s="26"/>
      <c r="H12" s="25" t="s">
        <v>11</v>
      </c>
      <c r="I12" s="26"/>
      <c r="J12" s="26"/>
      <c r="K12" s="27" t="s">
        <v>12</v>
      </c>
      <c r="L12" s="28"/>
      <c r="M12" s="29"/>
      <c r="N12" s="20"/>
      <c r="O12" s="20"/>
      <c r="P12" s="20"/>
      <c r="Q12" s="20"/>
      <c r="R12" s="20"/>
    </row>
    <row r="13" spans="2:18" ht="15" customHeight="1" thickBot="1">
      <c r="B13" s="30"/>
      <c r="C13" s="31"/>
      <c r="D13" s="32"/>
      <c r="E13" s="33" t="s">
        <v>13</v>
      </c>
      <c r="F13" s="33" t="s">
        <v>14</v>
      </c>
      <c r="G13" s="33" t="s">
        <v>15</v>
      </c>
      <c r="H13" s="33" t="s">
        <v>13</v>
      </c>
      <c r="I13" s="33" t="s">
        <v>14</v>
      </c>
      <c r="J13" s="34" t="s">
        <v>15</v>
      </c>
      <c r="K13" s="35"/>
      <c r="L13" s="36"/>
      <c r="M13" s="29"/>
      <c r="N13" s="4"/>
      <c r="O13" s="20"/>
      <c r="P13" s="20"/>
      <c r="Q13" s="20"/>
      <c r="R13" s="20"/>
    </row>
    <row r="14" spans="1:18" ht="15" customHeight="1" thickTop="1">
      <c r="A14" s="14" t="s">
        <v>16</v>
      </c>
      <c r="B14" s="37" t="s">
        <v>17</v>
      </c>
      <c r="C14" s="38"/>
      <c r="D14" s="39" t="s">
        <v>18</v>
      </c>
      <c r="E14" s="40">
        <v>43985</v>
      </c>
      <c r="F14" s="41" t="s">
        <v>19</v>
      </c>
      <c r="G14" s="42"/>
      <c r="H14" s="40">
        <v>43985</v>
      </c>
      <c r="I14" s="43">
        <v>43987</v>
      </c>
      <c r="J14" s="44">
        <v>43987</v>
      </c>
      <c r="K14" s="45">
        <v>43991</v>
      </c>
      <c r="L14" s="46"/>
      <c r="M14" s="29"/>
      <c r="N14" s="4"/>
      <c r="O14" s="20"/>
      <c r="P14" s="20"/>
      <c r="Q14" s="20"/>
      <c r="R14" s="20"/>
    </row>
    <row r="15" spans="1:18" ht="15" customHeight="1">
      <c r="A15" s="14" t="s">
        <v>20</v>
      </c>
      <c r="B15" s="47" t="s">
        <v>21</v>
      </c>
      <c r="C15" s="48"/>
      <c r="D15" s="49" t="s">
        <v>22</v>
      </c>
      <c r="E15" s="50">
        <v>43992</v>
      </c>
      <c r="F15" s="51" t="s">
        <v>23</v>
      </c>
      <c r="G15" s="52"/>
      <c r="H15" s="50">
        <v>43992</v>
      </c>
      <c r="I15" s="53">
        <v>43994</v>
      </c>
      <c r="J15" s="54">
        <v>43994</v>
      </c>
      <c r="K15" s="55">
        <v>43998</v>
      </c>
      <c r="L15" s="56"/>
      <c r="M15" s="29"/>
      <c r="N15" s="4"/>
      <c r="O15" s="20"/>
      <c r="P15" s="20"/>
      <c r="Q15" s="20"/>
      <c r="R15" s="20"/>
    </row>
    <row r="16" spans="1:18" ht="15" customHeight="1">
      <c r="A16" s="14" t="s">
        <v>24</v>
      </c>
      <c r="B16" s="57" t="s">
        <v>25</v>
      </c>
      <c r="C16" s="58"/>
      <c r="D16" s="59" t="s">
        <v>26</v>
      </c>
      <c r="E16" s="50">
        <v>43999</v>
      </c>
      <c r="F16" s="51" t="s">
        <v>19</v>
      </c>
      <c r="G16" s="52"/>
      <c r="H16" s="50">
        <v>43999</v>
      </c>
      <c r="I16" s="60">
        <v>44001</v>
      </c>
      <c r="J16" s="61">
        <v>44001</v>
      </c>
      <c r="K16" s="62">
        <v>44005</v>
      </c>
      <c r="L16" s="63"/>
      <c r="M16" s="64"/>
      <c r="N16" s="4"/>
      <c r="O16" s="20"/>
      <c r="P16" s="20"/>
      <c r="Q16" s="20"/>
      <c r="R16" s="20"/>
    </row>
    <row r="17" spans="1:18" ht="15" customHeight="1">
      <c r="A17" s="14" t="s">
        <v>27</v>
      </c>
      <c r="B17" s="65" t="s">
        <v>17</v>
      </c>
      <c r="C17" s="66"/>
      <c r="D17" s="67" t="s">
        <v>28</v>
      </c>
      <c r="E17" s="68">
        <v>44006</v>
      </c>
      <c r="F17" s="69" t="s">
        <v>19</v>
      </c>
      <c r="G17" s="70"/>
      <c r="H17" s="68">
        <v>44006</v>
      </c>
      <c r="I17" s="71">
        <v>44008</v>
      </c>
      <c r="J17" s="72">
        <v>44008</v>
      </c>
      <c r="K17" s="73">
        <v>44012</v>
      </c>
      <c r="L17" s="74"/>
      <c r="M17" s="64"/>
      <c r="N17" s="4"/>
      <c r="O17" s="20"/>
      <c r="P17" s="20"/>
      <c r="Q17" s="20"/>
      <c r="R17" s="20"/>
    </row>
    <row r="18" spans="1:18" ht="15" customHeight="1">
      <c r="A18" s="14"/>
      <c r="B18" s="75" t="s">
        <v>29</v>
      </c>
      <c r="C18"/>
      <c r="D18" s="76"/>
      <c r="E18" s="77"/>
      <c r="F18" s="78"/>
      <c r="G18" s="78"/>
      <c r="H18" s="77"/>
      <c r="I18" s="79"/>
      <c r="J18" s="79"/>
      <c r="K18" s="80"/>
      <c r="L18" s="80"/>
      <c r="M18" s="64"/>
      <c r="N18" s="4"/>
      <c r="O18" s="20"/>
      <c r="P18" s="20"/>
      <c r="Q18" s="20"/>
      <c r="R18" s="20"/>
    </row>
    <row r="19" spans="1:18" ht="15" customHeight="1">
      <c r="A19" s="14"/>
      <c r="B19" s="81"/>
      <c r="C19" s="82"/>
      <c r="D19" s="76"/>
      <c r="E19" s="83"/>
      <c r="F19" s="84"/>
      <c r="G19" s="84"/>
      <c r="H19" s="83"/>
      <c r="I19" s="79"/>
      <c r="J19" s="79"/>
      <c r="K19" s="85"/>
      <c r="L19" s="86"/>
      <c r="M19" s="64"/>
      <c r="N19" s="4"/>
      <c r="O19" s="20"/>
      <c r="P19" s="20"/>
      <c r="Q19" s="20"/>
      <c r="R19" s="20"/>
    </row>
    <row r="20" spans="1:18" ht="15" customHeight="1">
      <c r="A20" s="14"/>
      <c r="B20" s="75"/>
      <c r="C20" s="82"/>
      <c r="D20" s="76"/>
      <c r="E20" s="83"/>
      <c r="F20" s="87"/>
      <c r="G20" s="87"/>
      <c r="H20" s="83"/>
      <c r="I20" s="88"/>
      <c r="J20" s="88"/>
      <c r="K20" s="86"/>
      <c r="L20" s="86"/>
      <c r="M20" s="64"/>
      <c r="N20" s="4"/>
      <c r="O20" s="20"/>
      <c r="P20" s="20"/>
      <c r="Q20" s="20"/>
      <c r="R20" s="20"/>
    </row>
    <row r="21" spans="1:18" ht="15" customHeight="1">
      <c r="A21" s="14"/>
      <c r="B21" s="81"/>
      <c r="C21" s="89"/>
      <c r="D21" s="90"/>
      <c r="E21" s="83"/>
      <c r="F21" s="84"/>
      <c r="G21" s="84"/>
      <c r="H21" s="83"/>
      <c r="I21" s="79"/>
      <c r="J21" s="79"/>
      <c r="K21" s="86"/>
      <c r="L21" s="86"/>
      <c r="M21" s="64"/>
      <c r="N21" s="4"/>
      <c r="O21" s="20"/>
      <c r="P21" s="20"/>
      <c r="Q21" s="20"/>
      <c r="R21" s="20"/>
    </row>
    <row r="22" spans="1:18" ht="15.75" customHeight="1">
      <c r="A22" s="14"/>
      <c r="C22" s="89"/>
      <c r="D22" s="90"/>
      <c r="E22" s="83"/>
      <c r="F22" s="79"/>
      <c r="G22" s="79"/>
      <c r="H22" s="83"/>
      <c r="I22" s="84"/>
      <c r="J22" s="84"/>
      <c r="K22" s="86"/>
      <c r="L22" s="86"/>
      <c r="M22" s="64"/>
      <c r="N22" s="4"/>
      <c r="O22" s="20"/>
      <c r="P22" s="20"/>
      <c r="Q22" s="20"/>
      <c r="R22" s="20"/>
    </row>
    <row r="23" spans="1:18" ht="15.75" customHeight="1">
      <c r="A23" s="14"/>
      <c r="C23" s="89"/>
      <c r="D23" s="91"/>
      <c r="E23" s="83"/>
      <c r="F23" s="79"/>
      <c r="I23" s="79"/>
      <c r="J23" s="79"/>
      <c r="K23" s="92"/>
      <c r="L23" s="92"/>
      <c r="M23" s="64"/>
      <c r="N23" s="4"/>
      <c r="O23" s="20"/>
      <c r="P23" s="20"/>
      <c r="Q23" s="20"/>
      <c r="R23" s="20"/>
    </row>
    <row r="24" spans="1:18" ht="15" customHeight="1">
      <c r="A24" s="93"/>
      <c r="C24" s="94"/>
      <c r="D24" s="95"/>
      <c r="E24" s="77"/>
      <c r="F24" s="77"/>
      <c r="J24" s="96"/>
      <c r="K24" s="97"/>
      <c r="L24" s="97"/>
      <c r="M24" s="96"/>
      <c r="N24" s="4"/>
      <c r="O24" s="20"/>
      <c r="P24" s="20"/>
      <c r="Q24" s="20"/>
      <c r="R24" s="20"/>
    </row>
    <row r="25" spans="1:16" ht="15.75" customHeight="1">
      <c r="A25"/>
      <c r="C25" s="98"/>
      <c r="D25" s="94"/>
      <c r="E25" s="95"/>
      <c r="F25" s="99"/>
      <c r="G25" s="99"/>
      <c r="I25" s="100" t="s">
        <v>30</v>
      </c>
      <c r="J25" s="100"/>
      <c r="K25" s="99"/>
      <c r="L25" s="97"/>
      <c r="M25" s="96"/>
      <c r="N25" s="101"/>
      <c r="O25" s="102"/>
      <c r="P25" s="102"/>
    </row>
    <row r="26" spans="1:18" ht="15" customHeight="1">
      <c r="A26" s="103"/>
      <c r="C26" s="104" t="s">
        <v>31</v>
      </c>
      <c r="D26" s="105"/>
      <c r="E26" s="104"/>
      <c r="F26" s="104"/>
      <c r="H26" s="106"/>
      <c r="I26" s="107" t="s">
        <v>32</v>
      </c>
      <c r="J26" s="108"/>
      <c r="K26" s="108"/>
      <c r="L26" s="109" t="s">
        <v>33</v>
      </c>
      <c r="N26" s="102"/>
      <c r="O26" s="96"/>
      <c r="P26" s="96"/>
      <c r="Q26" s="96"/>
      <c r="R26" s="96"/>
    </row>
    <row r="27" spans="1:18" ht="15" customHeight="1">
      <c r="A27" s="4"/>
      <c r="C27" s="110" t="s">
        <v>34</v>
      </c>
      <c r="D27" s="110" t="s">
        <v>35</v>
      </c>
      <c r="E27" s="110" t="s">
        <v>36</v>
      </c>
      <c r="F27" s="110" t="s">
        <v>37</v>
      </c>
      <c r="I27" s="111" t="s">
        <v>38</v>
      </c>
      <c r="J27" s="112"/>
      <c r="L27" s="113" t="s">
        <v>39</v>
      </c>
      <c r="M27" s="114" t="s">
        <v>40</v>
      </c>
      <c r="N27" s="114" t="s">
        <v>41</v>
      </c>
      <c r="O27" s="113" t="s">
        <v>42</v>
      </c>
      <c r="P27" s="113" t="s">
        <v>43</v>
      </c>
      <c r="Q27" s="113" t="s">
        <v>44</v>
      </c>
      <c r="R27" s="113" t="s">
        <v>45</v>
      </c>
    </row>
    <row r="28" spans="2:18" ht="15" customHeight="1" thickBot="1">
      <c r="B28" s="4"/>
      <c r="C28" s="115"/>
      <c r="D28" s="115"/>
      <c r="E28" s="115"/>
      <c r="F28" s="115"/>
      <c r="I28" s="116"/>
      <c r="J28" s="112"/>
      <c r="L28" s="117"/>
      <c r="M28" s="118"/>
      <c r="N28" s="118"/>
      <c r="O28" s="117"/>
      <c r="P28" s="117"/>
      <c r="Q28" s="117"/>
      <c r="R28" s="117"/>
    </row>
    <row r="29" spans="2:18" ht="15" customHeight="1" thickTop="1">
      <c r="B29" s="14" t="s">
        <v>46</v>
      </c>
      <c r="C29" s="119">
        <f>K14+14</f>
        <v>44005</v>
      </c>
      <c r="D29" s="119">
        <f>C29</f>
        <v>44005</v>
      </c>
      <c r="E29" s="119">
        <f>C29+1</f>
        <v>44006</v>
      </c>
      <c r="F29" s="119">
        <f>C29+5</f>
        <v>44010</v>
      </c>
      <c r="H29" s="14" t="s">
        <v>16</v>
      </c>
      <c r="I29" s="119">
        <f>K14+8</f>
        <v>43999</v>
      </c>
      <c r="K29" s="14" t="s">
        <v>16</v>
      </c>
      <c r="L29" s="120">
        <f>K14+10</f>
        <v>44001</v>
      </c>
      <c r="M29" s="120">
        <f>L29</f>
        <v>44001</v>
      </c>
      <c r="N29" s="120">
        <f>L29+2</f>
        <v>44003</v>
      </c>
      <c r="O29" s="120">
        <f>L29-1</f>
        <v>44000</v>
      </c>
      <c r="P29" s="120">
        <f>O29</f>
        <v>44000</v>
      </c>
      <c r="Q29" s="120">
        <f>L29+2</f>
        <v>44003</v>
      </c>
      <c r="R29" s="120">
        <f>L29-1</f>
        <v>44000</v>
      </c>
    </row>
    <row r="30" spans="2:18" ht="15" customHeight="1">
      <c r="B30" s="14" t="s">
        <v>20</v>
      </c>
      <c r="C30" s="121">
        <f>K15+14</f>
        <v>44012</v>
      </c>
      <c r="D30" s="121">
        <f>C30</f>
        <v>44012</v>
      </c>
      <c r="E30" s="122">
        <f>C30+1</f>
        <v>44013</v>
      </c>
      <c r="F30" s="122">
        <f>C30+5</f>
        <v>44017</v>
      </c>
      <c r="H30" s="123" t="s">
        <v>47</v>
      </c>
      <c r="I30" s="122">
        <f>K15+8</f>
        <v>44006</v>
      </c>
      <c r="K30" s="123" t="s">
        <v>47</v>
      </c>
      <c r="L30" s="124">
        <f>K15+10</f>
        <v>44008</v>
      </c>
      <c r="M30" s="124">
        <f>L30</f>
        <v>44008</v>
      </c>
      <c r="N30" s="124">
        <f>L30+2</f>
        <v>44010</v>
      </c>
      <c r="O30" s="124">
        <f>L30-1</f>
        <v>44007</v>
      </c>
      <c r="P30" s="124">
        <f>O30</f>
        <v>44007</v>
      </c>
      <c r="Q30" s="124">
        <f>L30+2</f>
        <v>44010</v>
      </c>
      <c r="R30" s="124">
        <f>L30-1</f>
        <v>44007</v>
      </c>
    </row>
    <row r="31" spans="2:18" ht="15" customHeight="1">
      <c r="B31" s="14" t="s">
        <v>48</v>
      </c>
      <c r="C31" s="125">
        <f>K16+14</f>
        <v>44019</v>
      </c>
      <c r="D31" s="125">
        <f>C31</f>
        <v>44019</v>
      </c>
      <c r="E31" s="125">
        <f>C31+1</f>
        <v>44020</v>
      </c>
      <c r="F31" s="125">
        <f>C31+5</f>
        <v>44024</v>
      </c>
      <c r="H31" s="14" t="s">
        <v>48</v>
      </c>
      <c r="I31" s="125">
        <f>I29+14</f>
        <v>44013</v>
      </c>
      <c r="K31" s="14" t="s">
        <v>48</v>
      </c>
      <c r="L31" s="125">
        <f>K16+10</f>
        <v>44015</v>
      </c>
      <c r="M31" s="125">
        <f>L31</f>
        <v>44015</v>
      </c>
      <c r="N31" s="125">
        <f>L31+2</f>
        <v>44017</v>
      </c>
      <c r="O31" s="125">
        <f>L31-1</f>
        <v>44014</v>
      </c>
      <c r="P31" s="125">
        <f>O31</f>
        <v>44014</v>
      </c>
      <c r="Q31" s="125">
        <f>L31+2</f>
        <v>44017</v>
      </c>
      <c r="R31" s="125">
        <f>L31-1</f>
        <v>44014</v>
      </c>
    </row>
    <row r="32" spans="2:18" ht="15" customHeight="1">
      <c r="B32" s="14" t="s">
        <v>27</v>
      </c>
      <c r="C32" s="126">
        <f>K17+14</f>
        <v>44026</v>
      </c>
      <c r="D32" s="126">
        <f>C32</f>
        <v>44026</v>
      </c>
      <c r="E32" s="126">
        <f>C32+1</f>
        <v>44027</v>
      </c>
      <c r="F32" s="126">
        <f>C32+5</f>
        <v>44031</v>
      </c>
      <c r="H32" s="14" t="s">
        <v>27</v>
      </c>
      <c r="I32" s="127">
        <f>I29+21</f>
        <v>44020</v>
      </c>
      <c r="K32" s="14" t="s">
        <v>27</v>
      </c>
      <c r="L32" s="126">
        <f>K17+10</f>
        <v>44022</v>
      </c>
      <c r="M32" s="126">
        <f>L32</f>
        <v>44022</v>
      </c>
      <c r="N32" s="126">
        <f>L32+2</f>
        <v>44024</v>
      </c>
      <c r="O32" s="126">
        <f>L32-1</f>
        <v>44021</v>
      </c>
      <c r="P32" s="126">
        <f>O32</f>
        <v>44021</v>
      </c>
      <c r="Q32" s="126">
        <f>L32+2</f>
        <v>44024</v>
      </c>
      <c r="R32" s="126">
        <f>L32-1</f>
        <v>44021</v>
      </c>
    </row>
    <row r="33" spans="2:18" ht="15" customHeight="1">
      <c r="B33" s="14"/>
      <c r="C33" s="96"/>
      <c r="D33" s="96"/>
      <c r="E33" s="96"/>
      <c r="F33" s="96"/>
      <c r="H33" s="14"/>
      <c r="I33" s="96"/>
      <c r="K33" s="14"/>
      <c r="L33" s="96"/>
      <c r="M33" s="96"/>
      <c r="N33" s="96"/>
      <c r="O33" s="96"/>
      <c r="P33" s="96"/>
      <c r="Q33" s="96"/>
      <c r="R33" s="96"/>
    </row>
    <row r="34" spans="1:16" ht="15" customHeight="1">
      <c r="A34" s="4"/>
      <c r="B34" s="123"/>
      <c r="C34" s="128"/>
      <c r="D34" s="14"/>
      <c r="E34" s="96"/>
      <c r="F34" s="96"/>
      <c r="G34" s="96"/>
      <c r="H34" s="96"/>
      <c r="I34" s="14"/>
      <c r="J34" s="96"/>
      <c r="K34" s="96"/>
      <c r="L34" s="96"/>
      <c r="M34" s="96"/>
      <c r="N34" s="96"/>
      <c r="O34" s="96"/>
      <c r="P34" s="96"/>
    </row>
    <row r="35" spans="1:16" ht="15" customHeight="1">
      <c r="A35" s="4"/>
      <c r="B35" s="123"/>
      <c r="C35" s="128"/>
      <c r="D35" s="14"/>
      <c r="E35" s="97"/>
      <c r="F35" s="97"/>
      <c r="G35" s="97"/>
      <c r="H35" s="97"/>
      <c r="I35" s="14"/>
      <c r="J35" s="97"/>
      <c r="K35" s="97"/>
      <c r="L35" s="97"/>
      <c r="M35" s="97"/>
      <c r="N35" s="97"/>
      <c r="O35" s="97"/>
      <c r="P35" s="97"/>
    </row>
    <row r="36" spans="1:16" ht="15" customHeight="1">
      <c r="A36" s="4"/>
      <c r="B36" s="123"/>
      <c r="C36" s="128"/>
      <c r="D36" s="14"/>
      <c r="E36" s="97"/>
      <c r="F36" s="97"/>
      <c r="G36" s="97"/>
      <c r="H36" s="97"/>
      <c r="I36" s="14"/>
      <c r="J36" s="97"/>
      <c r="K36" s="97"/>
      <c r="L36" s="97"/>
      <c r="M36" s="97"/>
      <c r="N36" s="97"/>
      <c r="O36" s="97"/>
      <c r="P36" s="97"/>
    </row>
    <row r="37" spans="1:16" ht="15" customHeight="1">
      <c r="A37" s="4"/>
      <c r="B37" s="123"/>
      <c r="C37" s="128"/>
      <c r="D37" s="14"/>
      <c r="E37" s="97"/>
      <c r="F37" s="97"/>
      <c r="G37" s="97"/>
      <c r="H37" s="97"/>
      <c r="I37" s="14"/>
      <c r="J37" s="97"/>
      <c r="K37" s="97"/>
      <c r="L37" s="97"/>
      <c r="M37" s="97"/>
      <c r="N37" s="97"/>
      <c r="O37" s="97"/>
      <c r="P37" s="97"/>
    </row>
    <row r="38" spans="1:16" ht="15" customHeight="1">
      <c r="A38" s="4"/>
      <c r="B38" s="123"/>
      <c r="C38" s="129"/>
      <c r="D38" s="14"/>
      <c r="E38" s="97"/>
      <c r="F38" s="97"/>
      <c r="G38" s="97"/>
      <c r="H38" s="97"/>
      <c r="I38" s="14"/>
      <c r="J38" s="97"/>
      <c r="K38" s="97"/>
      <c r="L38" s="97"/>
      <c r="M38" s="97"/>
      <c r="N38" s="97"/>
      <c r="O38" s="96"/>
      <c r="P38" s="97"/>
    </row>
    <row r="39" spans="1:17" ht="15" customHeight="1">
      <c r="A39" s="130"/>
      <c r="B39" s="123"/>
      <c r="C39" s="29"/>
      <c r="D39" s="123"/>
      <c r="E39" s="131"/>
      <c r="F39" s="132"/>
      <c r="G39" s="132"/>
      <c r="H39" s="132"/>
      <c r="I39" s="133"/>
      <c r="J39" s="134"/>
      <c r="K39" s="132"/>
      <c r="L39" s="132"/>
      <c r="M39" s="132"/>
      <c r="N39" s="132"/>
      <c r="O39" s="132"/>
      <c r="P39" s="132"/>
      <c r="Q39" s="96"/>
    </row>
    <row r="40" spans="1:17" ht="15" customHeight="1">
      <c r="A40" s="130"/>
      <c r="B40" s="93"/>
      <c r="C40" s="96"/>
      <c r="D40" s="135"/>
      <c r="E40" s="93"/>
      <c r="F40" s="136"/>
      <c r="G40" s="96"/>
      <c r="H40" s="96"/>
      <c r="I40" s="96"/>
      <c r="J40" s="93"/>
      <c r="K40" s="96"/>
      <c r="L40" s="96"/>
      <c r="M40" s="96"/>
      <c r="N40" s="96"/>
      <c r="O40" s="96"/>
      <c r="P40" s="96"/>
      <c r="Q40" s="96"/>
    </row>
    <row r="41" spans="1:18" ht="16.5" customHeight="1" thickBot="1">
      <c r="A41" s="137" t="s">
        <v>49</v>
      </c>
      <c r="B41" s="138"/>
      <c r="C41" s="138"/>
      <c r="D41" s="138"/>
      <c r="E41" s="138"/>
      <c r="F41" s="138"/>
      <c r="G41" s="138"/>
      <c r="H41" s="138"/>
      <c r="I41" s="138"/>
      <c r="J41" s="138"/>
      <c r="K41" s="29"/>
      <c r="L41" s="29"/>
      <c r="M41" s="29"/>
      <c r="N41" s="29"/>
      <c r="O41" s="29"/>
      <c r="P41" s="29"/>
      <c r="Q41" s="29"/>
      <c r="R41" s="82"/>
    </row>
    <row r="42" spans="1:18" ht="15" customHeight="1" thickTop="1">
      <c r="A42" s="139" t="s">
        <v>50</v>
      </c>
      <c r="B42" s="140"/>
      <c r="C42" s="141"/>
      <c r="D42" s="139"/>
      <c r="E42" s="139"/>
      <c r="F42" s="139" t="s">
        <v>51</v>
      </c>
      <c r="G42" s="140"/>
      <c r="H42" s="141"/>
      <c r="I42" s="140"/>
      <c r="J42" s="142"/>
      <c r="K42" s="29"/>
      <c r="L42" s="143"/>
      <c r="M42" s="29"/>
      <c r="N42" s="20"/>
      <c r="O42" s="29"/>
      <c r="P42" s="143"/>
      <c r="Q42" s="29"/>
      <c r="R42" s="82"/>
    </row>
    <row r="43" spans="1:18" ht="15" customHeight="1">
      <c r="A43" s="139" t="s">
        <v>52</v>
      </c>
      <c r="B43" s="139"/>
      <c r="C43" s="139"/>
      <c r="D43" s="139"/>
      <c r="E43" s="139"/>
      <c r="F43" s="139" t="s">
        <v>53</v>
      </c>
      <c r="G43" s="139"/>
      <c r="H43" s="139"/>
      <c r="I43" s="142"/>
      <c r="J43" s="144"/>
      <c r="K43" s="20"/>
      <c r="L43" s="20"/>
      <c r="M43" s="20"/>
      <c r="N43" s="20"/>
      <c r="O43" s="20"/>
      <c r="P43" s="20"/>
      <c r="Q43" s="82"/>
      <c r="R43" s="145"/>
    </row>
    <row r="44" spans="1:18" ht="15" customHeight="1">
      <c r="A44" s="139" t="s">
        <v>54</v>
      </c>
      <c r="B44" s="139"/>
      <c r="C44" s="139"/>
      <c r="D44" s="139"/>
      <c r="E44" s="139"/>
      <c r="F44" s="139" t="s">
        <v>55</v>
      </c>
      <c r="G44" s="139"/>
      <c r="H44" s="139"/>
      <c r="I44" s="144"/>
      <c r="J44" s="142"/>
      <c r="K44" s="20"/>
      <c r="L44" s="20"/>
      <c r="M44" s="20"/>
      <c r="N44" s="20"/>
      <c r="O44" s="20"/>
      <c r="P44" s="20"/>
      <c r="Q44" s="145"/>
      <c r="R44" s="82"/>
    </row>
    <row r="45" spans="1:18" ht="15" customHeight="1">
      <c r="A45" s="139" t="s">
        <v>56</v>
      </c>
      <c r="B45" s="139"/>
      <c r="C45" s="139"/>
      <c r="D45" s="139"/>
      <c r="E45" s="139"/>
      <c r="F45" s="139" t="s">
        <v>57</v>
      </c>
      <c r="G45" s="139"/>
      <c r="H45" s="139"/>
      <c r="I45" s="144"/>
      <c r="J45" s="142"/>
      <c r="K45" s="20"/>
      <c r="L45" s="20"/>
      <c r="M45" s="20"/>
      <c r="N45" s="20"/>
      <c r="O45" s="20"/>
      <c r="P45" s="20"/>
      <c r="Q45" s="145"/>
      <c r="R45" s="82"/>
    </row>
    <row r="46" spans="1:18" ht="15" customHeight="1">
      <c r="A46" s="139" t="s">
        <v>58</v>
      </c>
      <c r="B46" s="139"/>
      <c r="C46" s="139"/>
      <c r="D46" s="139"/>
      <c r="E46" s="139"/>
      <c r="F46" s="139" t="s">
        <v>59</v>
      </c>
      <c r="G46" s="139"/>
      <c r="H46" s="139"/>
      <c r="I46" s="144"/>
      <c r="J46" s="142"/>
      <c r="K46" s="20"/>
      <c r="L46" s="20"/>
      <c r="M46" s="20"/>
      <c r="N46" s="20"/>
      <c r="O46" s="20"/>
      <c r="P46" s="20"/>
      <c r="Q46" s="145"/>
      <c r="R46" s="82"/>
    </row>
    <row r="47" spans="1:18" ht="15" customHeight="1">
      <c r="A47" s="139" t="s">
        <v>60</v>
      </c>
      <c r="B47" s="139"/>
      <c r="C47" s="139"/>
      <c r="D47" s="139"/>
      <c r="E47" s="139"/>
      <c r="F47" s="139" t="s">
        <v>61</v>
      </c>
      <c r="G47" s="139"/>
      <c r="H47" s="139"/>
      <c r="I47" s="142"/>
      <c r="J47" s="144"/>
      <c r="K47" s="20"/>
      <c r="L47" s="20"/>
      <c r="M47" s="146"/>
      <c r="N47" s="20"/>
      <c r="O47" s="20"/>
      <c r="P47" s="20"/>
      <c r="Q47" s="82"/>
      <c r="R47" s="145"/>
    </row>
    <row r="48" spans="1:18" ht="15" customHeight="1">
      <c r="A48" s="139" t="s">
        <v>62</v>
      </c>
      <c r="B48" s="139"/>
      <c r="C48" s="147"/>
      <c r="D48" s="147"/>
      <c r="E48" s="139"/>
      <c r="F48" s="139" t="s">
        <v>63</v>
      </c>
      <c r="G48" s="139"/>
      <c r="H48" s="147"/>
      <c r="I48" s="142"/>
      <c r="J48" s="142"/>
      <c r="K48" s="20"/>
      <c r="L48" s="148"/>
      <c r="M48" s="82"/>
      <c r="N48" s="20"/>
      <c r="O48" s="20"/>
      <c r="P48" s="148"/>
      <c r="Q48" s="82"/>
      <c r="R48" s="82"/>
    </row>
    <row r="49" spans="1:18" ht="15" customHeight="1">
      <c r="A49" s="149" t="s">
        <v>64</v>
      </c>
      <c r="B49" s="139"/>
      <c r="C49" s="147"/>
      <c r="D49" s="147"/>
      <c r="E49" s="139"/>
      <c r="F49" s="149" t="s">
        <v>64</v>
      </c>
      <c r="G49" s="139"/>
      <c r="H49" s="147"/>
      <c r="I49" s="142"/>
      <c r="J49" s="142"/>
      <c r="K49" s="20"/>
      <c r="L49" s="148"/>
      <c r="M49" s="82"/>
      <c r="N49" s="20"/>
      <c r="O49" s="20"/>
      <c r="P49" s="148"/>
      <c r="Q49" s="82"/>
      <c r="R49" s="82"/>
    </row>
    <row r="50" spans="1:16" ht="15" customHeight="1">
      <c r="A50" s="149" t="s">
        <v>65</v>
      </c>
      <c r="B50" s="149"/>
      <c r="C50" s="150"/>
      <c r="D50" s="150"/>
      <c r="E50" s="139"/>
      <c r="F50" s="149" t="s">
        <v>66</v>
      </c>
      <c r="G50" s="147"/>
      <c r="H50" s="147"/>
      <c r="I50" s="139"/>
      <c r="J50" s="139"/>
      <c r="K50" s="2"/>
      <c r="M50" s="4"/>
      <c r="N50" s="2"/>
      <c r="O50" s="2"/>
      <c r="P50" s="1"/>
    </row>
    <row r="51" spans="1:19" ht="15" customHeight="1">
      <c r="A51" s="151"/>
      <c r="B51" s="4"/>
      <c r="K51" s="152"/>
      <c r="L51" s="152"/>
      <c r="M51" s="152"/>
      <c r="N51" s="153"/>
      <c r="O51" s="153"/>
      <c r="P51" s="153"/>
      <c r="Q51" s="153"/>
      <c r="R51" s="154" t="s">
        <v>67</v>
      </c>
      <c r="S51" s="153"/>
    </row>
    <row r="52" spans="11:19" ht="15" customHeight="1">
      <c r="K52" s="152"/>
      <c r="L52" s="152"/>
      <c r="M52" s="152"/>
      <c r="N52" s="152"/>
      <c r="O52" s="153"/>
      <c r="P52" s="153"/>
      <c r="Q52" s="153"/>
      <c r="R52" s="154" t="s">
        <v>68</v>
      </c>
      <c r="S52" s="153"/>
    </row>
    <row r="53" spans="2:13" ht="18" customHeight="1">
      <c r="B53" s="2"/>
      <c r="F53" s="2"/>
      <c r="H53" s="2"/>
      <c r="I53" s="155"/>
      <c r="J53" s="155"/>
      <c r="K53" s="2"/>
      <c r="L53" s="2"/>
      <c r="M53" s="4"/>
    </row>
    <row r="54" ht="15" customHeight="1">
      <c r="B54" s="4"/>
    </row>
    <row r="55" ht="15" customHeight="1">
      <c r="C55" s="2"/>
    </row>
    <row r="56" spans="6:13" ht="15" customHeight="1">
      <c r="F56" s="2"/>
      <c r="K56" s="2"/>
      <c r="L56" s="2"/>
      <c r="M56" s="4"/>
    </row>
    <row r="57" spans="12:13" ht="15" customHeight="1">
      <c r="L57" s="2"/>
      <c r="M57" s="4"/>
    </row>
    <row r="58" spans="3:13" ht="15" customHeight="1">
      <c r="C58" s="2"/>
      <c r="M58" s="4"/>
    </row>
    <row r="59" ht="15" customHeight="1">
      <c r="C59" s="4"/>
    </row>
  </sheetData>
  <sheetProtection/>
  <mergeCells count="36">
    <mergeCell ref="A41:J41"/>
    <mergeCell ref="M27:M28"/>
    <mergeCell ref="N27:N28"/>
    <mergeCell ref="O27:O28"/>
    <mergeCell ref="P27:P28"/>
    <mergeCell ref="Q27:Q28"/>
    <mergeCell ref="R27:R28"/>
    <mergeCell ref="K21:L21"/>
    <mergeCell ref="K22:L22"/>
    <mergeCell ref="C27:C28"/>
    <mergeCell ref="D27:D28"/>
    <mergeCell ref="E27:E28"/>
    <mergeCell ref="F27:F28"/>
    <mergeCell ref="I27:I28"/>
    <mergeCell ref="L27:L28"/>
    <mergeCell ref="F17:G17"/>
    <mergeCell ref="K17:L17"/>
    <mergeCell ref="F18:G18"/>
    <mergeCell ref="K18:L18"/>
    <mergeCell ref="K19:L19"/>
    <mergeCell ref="I20:J20"/>
    <mergeCell ref="K20:L20"/>
    <mergeCell ref="F14:G14"/>
    <mergeCell ref="K14:L14"/>
    <mergeCell ref="F15:G15"/>
    <mergeCell ref="K15:L15"/>
    <mergeCell ref="F16:G16"/>
    <mergeCell ref="K16:L16"/>
    <mergeCell ref="R6:S6"/>
    <mergeCell ref="R7:S7"/>
    <mergeCell ref="R8:S8"/>
    <mergeCell ref="B12:C13"/>
    <mergeCell ref="D12:D13"/>
    <mergeCell ref="E12:G12"/>
    <mergeCell ref="H12:J12"/>
    <mergeCell ref="K12:L13"/>
  </mergeCells>
  <printOptions verticalCentered="1"/>
  <pageMargins left="0.7086614173228347" right="0.7086614173228347" top="0.1968503937007874" bottom="0.35433070866141736" header="0.31496062992125984" footer="0.31496062992125984"/>
  <pageSetup fitToHeight="0" fitToWidth="1" horizontalDpi="600" verticalDpi="600" orientation="landscape" paperSize="9" scale="63" r:id="rId3"/>
  <headerFooter alignWithMargins="0">
    <oddFooter>&amp;C&amp;G
PAGE 1</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56"/>
  <sheetViews>
    <sheetView view="pageBreakPreview" zoomScale="85" zoomScaleNormal="84" zoomScaleSheetLayoutView="85" zoomScalePageLayoutView="55" workbookViewId="0" topLeftCell="A4">
      <selection activeCell="K13" sqref="K13"/>
    </sheetView>
  </sheetViews>
  <sheetFormatPr defaultColWidth="9.00390625" defaultRowHeight="15" customHeight="1"/>
  <cols>
    <col min="1" max="1" width="5.00390625" style="1" customWidth="1"/>
    <col min="2" max="2" width="20.57421875" style="1" customWidth="1"/>
    <col min="3" max="3" width="9.28125" style="1" customWidth="1"/>
    <col min="4" max="4" width="11.28125" style="1" customWidth="1"/>
    <col min="5" max="5" width="1.421875" style="1" customWidth="1"/>
    <col min="6" max="6" width="14.28125" style="1" customWidth="1"/>
    <col min="7" max="8" width="13.140625" style="1" customWidth="1"/>
    <col min="9" max="10" width="12.421875" style="1" customWidth="1"/>
    <col min="11" max="11" width="17.8515625" style="1" customWidth="1"/>
    <col min="12" max="12" width="9.00390625" style="1" customWidth="1"/>
    <col min="13" max="15" width="9.421875" style="1" customWidth="1"/>
    <col min="16" max="17" width="9.421875" style="4" customWidth="1"/>
    <col min="18" max="16384" width="9.00390625" style="4" customWidth="1"/>
  </cols>
  <sheetData>
    <row r="1" spans="15:17" ht="15" customHeight="1">
      <c r="O1" s="2"/>
      <c r="P1" s="2"/>
      <c r="Q1" s="156" t="s">
        <v>0</v>
      </c>
    </row>
    <row r="2" spans="15:17" ht="15" customHeight="1">
      <c r="O2" s="2"/>
      <c r="P2" s="2"/>
      <c r="Q2" s="156" t="s">
        <v>1</v>
      </c>
    </row>
    <row r="3" spans="15:17" ht="15" customHeight="1">
      <c r="O3" s="2"/>
      <c r="P3" s="2"/>
      <c r="Q3" s="156" t="s">
        <v>2</v>
      </c>
    </row>
    <row r="4" spans="15:17" ht="15" customHeight="1">
      <c r="O4" s="2"/>
      <c r="P4" s="5"/>
      <c r="Q4" s="156" t="s">
        <v>3</v>
      </c>
    </row>
    <row r="5" ht="15" customHeight="1">
      <c r="O5" s="4"/>
    </row>
    <row r="6" spans="1:18" ht="15" customHeight="1">
      <c r="A6" s="4"/>
      <c r="B6" s="4"/>
      <c r="C6" s="4"/>
      <c r="D6" s="4"/>
      <c r="E6" s="4"/>
      <c r="F6" s="4"/>
      <c r="G6" s="4"/>
      <c r="H6" s="4"/>
      <c r="I6" s="4"/>
      <c r="J6" s="4"/>
      <c r="K6" s="4"/>
      <c r="L6" s="4"/>
      <c r="M6" s="4"/>
      <c r="N6" s="157" t="s">
        <v>4</v>
      </c>
      <c r="O6" s="157"/>
      <c r="P6" s="8">
        <v>43966</v>
      </c>
      <c r="Q6" s="8"/>
      <c r="R6" s="158"/>
    </row>
    <row r="7" spans="1:17" ht="15" customHeight="1">
      <c r="A7" s="4"/>
      <c r="B7" s="4"/>
      <c r="C7" s="4"/>
      <c r="D7" s="4"/>
      <c r="E7" s="4"/>
      <c r="H7" s="4"/>
      <c r="I7" s="4"/>
      <c r="J7" s="4"/>
      <c r="K7" s="4"/>
      <c r="L7" s="4"/>
      <c r="M7" s="4"/>
      <c r="N7" s="159" t="s">
        <v>5</v>
      </c>
      <c r="O7" s="159"/>
      <c r="P7" s="8">
        <v>43980</v>
      </c>
      <c r="Q7" s="8"/>
    </row>
    <row r="8" spans="1:17" ht="15" customHeight="1">
      <c r="A8" s="4"/>
      <c r="B8" s="4"/>
      <c r="C8" s="4"/>
      <c r="D8" s="4"/>
      <c r="E8" s="4"/>
      <c r="H8" s="160"/>
      <c r="I8" s="160"/>
      <c r="J8" s="4"/>
      <c r="K8" s="4"/>
      <c r="L8" s="4"/>
      <c r="M8" s="4"/>
      <c r="N8" s="4"/>
      <c r="O8" s="161"/>
      <c r="P8" s="161"/>
      <c r="Q8" s="161"/>
    </row>
    <row r="9" spans="1:17" ht="15" customHeight="1">
      <c r="A9" s="4"/>
      <c r="B9" s="4"/>
      <c r="C9" s="4"/>
      <c r="D9" s="4"/>
      <c r="E9" s="4"/>
      <c r="H9" s="160"/>
      <c r="I9" s="160"/>
      <c r="J9" s="4"/>
      <c r="K9" s="4"/>
      <c r="L9" s="4"/>
      <c r="M9" s="4"/>
      <c r="N9" s="4"/>
      <c r="O9" s="161"/>
      <c r="P9" s="161"/>
      <c r="Q9" s="161"/>
    </row>
    <row r="10" spans="1:17" ht="33.75" customHeight="1">
      <c r="A10" s="4"/>
      <c r="B10" s="4"/>
      <c r="C10" s="4"/>
      <c r="D10" s="4"/>
      <c r="E10" s="4"/>
      <c r="F10" s="162"/>
      <c r="G10" s="162"/>
      <c r="H10" s="160"/>
      <c r="I10" s="160"/>
      <c r="J10" s="4"/>
      <c r="K10" s="4"/>
      <c r="L10" s="4"/>
      <c r="M10" s="4"/>
      <c r="N10" s="4"/>
      <c r="O10" s="161"/>
      <c r="P10" s="161"/>
      <c r="Q10" s="161"/>
    </row>
    <row r="11" spans="1:17" ht="15" customHeight="1">
      <c r="A11" s="4"/>
      <c r="B11" s="4"/>
      <c r="C11" s="4"/>
      <c r="D11" s="4"/>
      <c r="E11" s="4"/>
      <c r="F11" s="162"/>
      <c r="G11" s="4"/>
      <c r="H11" s="4"/>
      <c r="I11" s="160"/>
      <c r="J11" s="4"/>
      <c r="K11" s="4"/>
      <c r="L11" s="4"/>
      <c r="M11" s="4"/>
      <c r="N11" s="4"/>
      <c r="O11" s="161"/>
      <c r="P11" s="161"/>
      <c r="Q11" s="161"/>
    </row>
    <row r="12" spans="1:17" ht="15" customHeight="1">
      <c r="A12" s="4"/>
      <c r="B12" s="4"/>
      <c r="C12" s="4"/>
      <c r="D12" s="4"/>
      <c r="E12" s="4"/>
      <c r="F12" s="163"/>
      <c r="G12" s="163"/>
      <c r="I12" s="160"/>
      <c r="J12" s="4"/>
      <c r="K12" s="4"/>
      <c r="L12" s="4"/>
      <c r="M12" s="4"/>
      <c r="N12" s="4"/>
      <c r="O12" s="161"/>
      <c r="P12" s="161"/>
      <c r="Q12" s="161"/>
    </row>
    <row r="13" spans="1:16" ht="15" customHeight="1">
      <c r="A13" s="4"/>
      <c r="B13" s="4"/>
      <c r="C13" s="4"/>
      <c r="D13" s="4"/>
      <c r="E13" s="4"/>
      <c r="F13" s="163"/>
      <c r="G13" s="163"/>
      <c r="I13" s="4"/>
      <c r="J13" s="4"/>
      <c r="K13" s="4"/>
      <c r="L13" s="4"/>
      <c r="M13" s="4"/>
      <c r="N13" s="164"/>
      <c r="O13" s="164"/>
      <c r="P13" s="164"/>
    </row>
    <row r="14" spans="1:17" ht="8.25" customHeight="1">
      <c r="A14" s="4"/>
      <c r="B14" s="165"/>
      <c r="C14" s="12"/>
      <c r="D14" s="4"/>
      <c r="E14" s="4"/>
      <c r="F14" s="4"/>
      <c r="G14" s="4"/>
      <c r="H14" s="4"/>
      <c r="I14" s="4"/>
      <c r="J14" s="4"/>
      <c r="K14" s="103"/>
      <c r="L14" s="109"/>
      <c r="N14" s="164"/>
      <c r="O14" s="166"/>
      <c r="P14" s="167"/>
      <c r="Q14" s="29"/>
    </row>
    <row r="15" spans="1:16" ht="25.5" customHeight="1">
      <c r="A15" s="14"/>
      <c r="B15" s="168" t="s">
        <v>69</v>
      </c>
      <c r="C15" s="169"/>
      <c r="D15" s="169"/>
      <c r="E15" s="169"/>
      <c r="F15" s="169"/>
      <c r="G15" s="99"/>
      <c r="H15" s="99"/>
      <c r="I15" s="96"/>
      <c r="J15" s="96"/>
      <c r="K15" s="99"/>
      <c r="L15" s="170"/>
      <c r="N15" s="164"/>
      <c r="O15" s="166"/>
      <c r="P15" s="171"/>
    </row>
    <row r="16" spans="1:16" ht="19.5" customHeight="1">
      <c r="A16" s="16"/>
      <c r="B16" s="172" t="s">
        <v>8</v>
      </c>
      <c r="C16" s="172" t="s">
        <v>9</v>
      </c>
      <c r="D16" s="173" t="s">
        <v>70</v>
      </c>
      <c r="E16" s="174"/>
      <c r="F16" s="174"/>
      <c r="G16" s="175"/>
      <c r="H16" s="176" t="s">
        <v>11</v>
      </c>
      <c r="I16" s="177"/>
      <c r="J16" s="178"/>
      <c r="K16" s="179" t="s">
        <v>71</v>
      </c>
      <c r="L16" s="170"/>
      <c r="N16" s="180"/>
      <c r="O16" s="181"/>
      <c r="P16" s="182"/>
    </row>
    <row r="17" spans="1:16" ht="15" customHeight="1" thickBot="1">
      <c r="A17" s="183"/>
      <c r="B17" s="184"/>
      <c r="C17" s="184"/>
      <c r="D17" s="185" t="s">
        <v>72</v>
      </c>
      <c r="E17" s="186"/>
      <c r="F17" s="33" t="s">
        <v>73</v>
      </c>
      <c r="G17" s="187" t="s">
        <v>74</v>
      </c>
      <c r="H17" s="188" t="s">
        <v>75</v>
      </c>
      <c r="I17" s="33" t="s">
        <v>73</v>
      </c>
      <c r="J17" s="187" t="s">
        <v>74</v>
      </c>
      <c r="K17" s="189"/>
      <c r="L17" s="29"/>
      <c r="N17" s="190"/>
      <c r="O17" s="181"/>
      <c r="P17" s="182"/>
    </row>
    <row r="18" spans="1:16" ht="15" customHeight="1" thickTop="1">
      <c r="A18" s="191"/>
      <c r="B18" s="192" t="s">
        <v>76</v>
      </c>
      <c r="C18" s="192" t="s">
        <v>77</v>
      </c>
      <c r="D18" s="193">
        <v>43979</v>
      </c>
      <c r="E18" s="194"/>
      <c r="F18" s="195">
        <v>43982</v>
      </c>
      <c r="G18" s="196">
        <v>43983</v>
      </c>
      <c r="H18" s="197" t="s">
        <v>78</v>
      </c>
      <c r="I18" s="198" t="s">
        <v>78</v>
      </c>
      <c r="J18" s="199"/>
      <c r="K18" s="200">
        <v>43989</v>
      </c>
      <c r="L18" s="29"/>
      <c r="N18" s="201"/>
      <c r="O18" s="181"/>
      <c r="P18" s="182"/>
    </row>
    <row r="19" spans="1:16" ht="15" customHeight="1">
      <c r="A19" s="191"/>
      <c r="B19" s="202" t="s">
        <v>79</v>
      </c>
      <c r="C19" s="203" t="s">
        <v>80</v>
      </c>
      <c r="D19" s="204" t="s">
        <v>78</v>
      </c>
      <c r="E19" s="205"/>
      <c r="F19" s="206" t="s">
        <v>78</v>
      </c>
      <c r="G19" s="207"/>
      <c r="H19" s="208">
        <v>43979</v>
      </c>
      <c r="I19" s="209">
        <v>43980</v>
      </c>
      <c r="J19" s="210">
        <v>43981</v>
      </c>
      <c r="K19" s="211">
        <v>43990</v>
      </c>
      <c r="L19" s="29"/>
      <c r="N19" s="201"/>
      <c r="O19" s="181"/>
      <c r="P19" s="182"/>
    </row>
    <row r="20" spans="1:16" ht="15" customHeight="1">
      <c r="A20" s="212"/>
      <c r="B20" s="213" t="s">
        <v>81</v>
      </c>
      <c r="C20" s="214" t="s">
        <v>82</v>
      </c>
      <c r="D20" s="204">
        <v>43978</v>
      </c>
      <c r="E20" s="205"/>
      <c r="F20" s="206" t="s">
        <v>83</v>
      </c>
      <c r="G20" s="207"/>
      <c r="H20" s="208">
        <v>43978</v>
      </c>
      <c r="I20" s="215">
        <v>43982</v>
      </c>
      <c r="J20" s="216">
        <v>43983</v>
      </c>
      <c r="K20" s="211">
        <v>43992</v>
      </c>
      <c r="L20" s="29"/>
      <c r="N20" s="201"/>
      <c r="O20" s="181"/>
      <c r="P20" s="182"/>
    </row>
    <row r="21" spans="1:16" ht="15" customHeight="1">
      <c r="A21" s="14"/>
      <c r="B21" s="213" t="s">
        <v>84</v>
      </c>
      <c r="C21" s="214" t="s">
        <v>85</v>
      </c>
      <c r="D21" s="204">
        <v>43986</v>
      </c>
      <c r="E21" s="205"/>
      <c r="F21" s="209">
        <v>43989</v>
      </c>
      <c r="G21" s="210">
        <v>43990</v>
      </c>
      <c r="H21" s="208" t="s">
        <v>78</v>
      </c>
      <c r="I21" s="217" t="s">
        <v>78</v>
      </c>
      <c r="J21" s="218"/>
      <c r="K21" s="211">
        <v>43996</v>
      </c>
      <c r="L21" s="29"/>
      <c r="N21" s="201"/>
      <c r="O21" s="181"/>
      <c r="P21" s="182"/>
    </row>
    <row r="22" spans="1:16" ht="15" customHeight="1">
      <c r="A22" s="219"/>
      <c r="B22" s="220" t="s">
        <v>86</v>
      </c>
      <c r="C22" s="221" t="s">
        <v>87</v>
      </c>
      <c r="D22" s="222" t="s">
        <v>78</v>
      </c>
      <c r="E22" s="223"/>
      <c r="F22" s="224" t="s">
        <v>78</v>
      </c>
      <c r="G22" s="225"/>
      <c r="H22" s="226">
        <v>43986</v>
      </c>
      <c r="I22" s="227">
        <v>43987</v>
      </c>
      <c r="J22" s="228">
        <v>43988</v>
      </c>
      <c r="K22" s="229">
        <v>43997</v>
      </c>
      <c r="L22" s="29"/>
      <c r="N22" s="201"/>
      <c r="O22" s="181"/>
      <c r="P22" s="182"/>
    </row>
    <row r="23" spans="1:16" ht="15" customHeight="1">
      <c r="A23" s="230"/>
      <c r="B23" s="231" t="s">
        <v>88</v>
      </c>
      <c r="C23" s="214" t="s">
        <v>89</v>
      </c>
      <c r="D23" s="204">
        <v>43985</v>
      </c>
      <c r="E23" s="205"/>
      <c r="F23" s="206" t="s">
        <v>83</v>
      </c>
      <c r="G23" s="207"/>
      <c r="H23" s="208">
        <v>43985</v>
      </c>
      <c r="I23" s="209">
        <v>43989</v>
      </c>
      <c r="J23" s="210">
        <v>43990</v>
      </c>
      <c r="K23" s="211">
        <v>43999</v>
      </c>
      <c r="L23" s="29"/>
      <c r="N23" s="201"/>
      <c r="O23" s="181"/>
      <c r="P23" s="182"/>
    </row>
    <row r="24" spans="1:16" ht="15" customHeight="1">
      <c r="A24" s="230"/>
      <c r="B24" s="231" t="s">
        <v>90</v>
      </c>
      <c r="C24" s="214" t="s">
        <v>91</v>
      </c>
      <c r="D24" s="204">
        <v>43993</v>
      </c>
      <c r="E24" s="205"/>
      <c r="F24" s="209">
        <v>43996</v>
      </c>
      <c r="G24" s="210">
        <v>43997</v>
      </c>
      <c r="H24" s="208" t="s">
        <v>78</v>
      </c>
      <c r="I24" s="206" t="s">
        <v>78</v>
      </c>
      <c r="J24" s="207"/>
      <c r="K24" s="211">
        <v>44003</v>
      </c>
      <c r="L24" s="29"/>
      <c r="N24" s="190"/>
      <c r="O24" s="182"/>
      <c r="P24" s="182"/>
    </row>
    <row r="25" spans="1:16" ht="15" customHeight="1">
      <c r="A25" s="230"/>
      <c r="B25" s="231" t="s">
        <v>92</v>
      </c>
      <c r="C25" s="232" t="s">
        <v>93</v>
      </c>
      <c r="D25" s="204" t="s">
        <v>78</v>
      </c>
      <c r="E25" s="205"/>
      <c r="F25" s="206" t="s">
        <v>78</v>
      </c>
      <c r="G25" s="207"/>
      <c r="H25" s="233">
        <v>43993</v>
      </c>
      <c r="I25" s="209">
        <v>43994</v>
      </c>
      <c r="J25" s="210">
        <v>43995</v>
      </c>
      <c r="K25" s="234">
        <v>44004</v>
      </c>
      <c r="L25" s="29"/>
      <c r="N25" s="190"/>
      <c r="O25" s="182"/>
      <c r="P25" s="182"/>
    </row>
    <row r="26" spans="1:16" ht="15" customHeight="1">
      <c r="A26" s="230"/>
      <c r="B26" s="231" t="s">
        <v>94</v>
      </c>
      <c r="C26" s="232" t="s">
        <v>95</v>
      </c>
      <c r="D26" s="204">
        <v>43992</v>
      </c>
      <c r="E26" s="205"/>
      <c r="F26" s="206" t="s">
        <v>96</v>
      </c>
      <c r="G26" s="207"/>
      <c r="H26" s="233">
        <v>43992</v>
      </c>
      <c r="I26" s="209">
        <v>43996</v>
      </c>
      <c r="J26" s="210">
        <v>43997</v>
      </c>
      <c r="K26" s="234">
        <v>44006</v>
      </c>
      <c r="L26" s="29"/>
      <c r="N26" s="190"/>
      <c r="O26" s="182"/>
      <c r="P26" s="182"/>
    </row>
    <row r="27" spans="1:16" ht="15" customHeight="1">
      <c r="A27" s="235"/>
      <c r="B27" s="236" t="s">
        <v>97</v>
      </c>
      <c r="C27" s="237" t="s">
        <v>98</v>
      </c>
      <c r="D27" s="204">
        <v>44000</v>
      </c>
      <c r="E27" s="205"/>
      <c r="F27" s="209">
        <v>44003</v>
      </c>
      <c r="G27" s="210">
        <v>44004</v>
      </c>
      <c r="H27" s="233" t="s">
        <v>78</v>
      </c>
      <c r="I27" s="206" t="s">
        <v>78</v>
      </c>
      <c r="J27" s="207"/>
      <c r="K27" s="234">
        <v>44010</v>
      </c>
      <c r="L27" s="29"/>
      <c r="N27" s="190"/>
      <c r="O27" s="182"/>
      <c r="P27" s="182"/>
    </row>
    <row r="28" spans="1:16" ht="15" customHeight="1">
      <c r="A28" s="230"/>
      <c r="B28" s="236" t="s">
        <v>99</v>
      </c>
      <c r="C28" s="237" t="s">
        <v>100</v>
      </c>
      <c r="D28" s="204" t="s">
        <v>78</v>
      </c>
      <c r="E28" s="205"/>
      <c r="F28" s="206" t="s">
        <v>78</v>
      </c>
      <c r="G28" s="207"/>
      <c r="H28" s="233">
        <v>44000</v>
      </c>
      <c r="I28" s="209">
        <v>44001</v>
      </c>
      <c r="J28" s="238">
        <v>44002</v>
      </c>
      <c r="K28" s="234">
        <v>44011</v>
      </c>
      <c r="L28" s="29"/>
      <c r="N28" s="190"/>
      <c r="O28" s="182"/>
      <c r="P28" s="182"/>
    </row>
    <row r="29" spans="1:16" ht="15" customHeight="1">
      <c r="A29" s="235"/>
      <c r="B29" s="202" t="s">
        <v>101</v>
      </c>
      <c r="C29" s="203" t="s">
        <v>102</v>
      </c>
      <c r="D29" s="204">
        <v>43999</v>
      </c>
      <c r="E29" s="205"/>
      <c r="F29" s="239" t="s">
        <v>83</v>
      </c>
      <c r="G29" s="240"/>
      <c r="H29" s="208">
        <v>43999</v>
      </c>
      <c r="I29" s="241">
        <v>44003</v>
      </c>
      <c r="J29" s="242">
        <v>44004</v>
      </c>
      <c r="K29" s="211">
        <v>44013</v>
      </c>
      <c r="L29" s="29"/>
      <c r="N29" s="190"/>
      <c r="O29" s="182"/>
      <c r="P29" s="182"/>
    </row>
    <row r="30" spans="1:16" ht="15" customHeight="1">
      <c r="A30" s="235"/>
      <c r="B30" s="236" t="s">
        <v>103</v>
      </c>
      <c r="C30" s="243" t="s">
        <v>104</v>
      </c>
      <c r="D30" s="244">
        <v>44007</v>
      </c>
      <c r="E30" s="244"/>
      <c r="F30" s="245">
        <v>44010</v>
      </c>
      <c r="G30" s="245">
        <v>44011</v>
      </c>
      <c r="H30" s="246" t="s">
        <v>78</v>
      </c>
      <c r="I30" s="247" t="s">
        <v>78</v>
      </c>
      <c r="J30" s="248"/>
      <c r="K30" s="249">
        <v>44017</v>
      </c>
      <c r="L30" s="29"/>
      <c r="N30" s="190"/>
      <c r="O30" s="182"/>
      <c r="P30" s="182"/>
    </row>
    <row r="31" spans="1:16" ht="15" customHeight="1">
      <c r="A31" s="230"/>
      <c r="B31" s="231" t="s">
        <v>79</v>
      </c>
      <c r="C31" s="250" t="s">
        <v>105</v>
      </c>
      <c r="D31" s="244" t="s">
        <v>78</v>
      </c>
      <c r="E31" s="244"/>
      <c r="F31" s="251" t="s">
        <v>78</v>
      </c>
      <c r="G31" s="251"/>
      <c r="H31" s="246">
        <v>44007</v>
      </c>
      <c r="I31" s="252">
        <v>44008</v>
      </c>
      <c r="J31" s="252">
        <v>44009</v>
      </c>
      <c r="K31" s="249">
        <v>44018</v>
      </c>
      <c r="L31" s="29"/>
      <c r="N31" s="190"/>
      <c r="O31" s="182"/>
      <c r="P31" s="182"/>
    </row>
    <row r="32" spans="1:16" ht="15" customHeight="1">
      <c r="A32" s="253" t="s">
        <v>106</v>
      </c>
      <c r="B32" s="254" t="s">
        <v>81</v>
      </c>
      <c r="C32" s="255" t="s">
        <v>107</v>
      </c>
      <c r="D32" s="256">
        <v>44006</v>
      </c>
      <c r="E32" s="256"/>
      <c r="F32" s="257" t="s">
        <v>83</v>
      </c>
      <c r="G32" s="257"/>
      <c r="H32" s="258">
        <v>44006</v>
      </c>
      <c r="I32" s="259">
        <v>44010</v>
      </c>
      <c r="J32" s="259">
        <v>44011</v>
      </c>
      <c r="K32" s="260">
        <v>44020</v>
      </c>
      <c r="L32" s="29"/>
      <c r="N32" s="190"/>
      <c r="O32" s="182"/>
      <c r="P32" s="182"/>
    </row>
    <row r="33" spans="1:16" ht="15" customHeight="1">
      <c r="A33" s="183"/>
      <c r="B33" s="261" t="s">
        <v>108</v>
      </c>
      <c r="C33" s="262"/>
      <c r="D33" s="263"/>
      <c r="E33" s="263"/>
      <c r="F33" s="264"/>
      <c r="G33" s="264"/>
      <c r="H33" s="265"/>
      <c r="I33" s="266"/>
      <c r="J33" s="266"/>
      <c r="K33" s="267"/>
      <c r="L33" s="29"/>
      <c r="N33" s="190"/>
      <c r="O33" s="182"/>
      <c r="P33" s="182"/>
    </row>
    <row r="34" spans="1:16" ht="15" customHeight="1">
      <c r="A34" s="230"/>
      <c r="B34" s="268" t="s">
        <v>109</v>
      </c>
      <c r="C34" s="269"/>
      <c r="D34" s="270"/>
      <c r="E34" s="270"/>
      <c r="F34" s="271"/>
      <c r="G34" s="271"/>
      <c r="H34" s="272"/>
      <c r="I34" s="273"/>
      <c r="J34" s="273"/>
      <c r="K34" s="274"/>
      <c r="L34" s="29"/>
      <c r="N34" s="181"/>
      <c r="O34" s="275"/>
      <c r="P34" s="275"/>
    </row>
    <row r="35" spans="1:16" ht="15" customHeight="1">
      <c r="A35" s="14"/>
      <c r="B35" s="276" t="s">
        <v>110</v>
      </c>
      <c r="C35" s="276"/>
      <c r="D35" s="277"/>
      <c r="E35" s="277"/>
      <c r="F35" s="277"/>
      <c r="G35" s="278"/>
      <c r="H35" s="278"/>
      <c r="I35" s="29"/>
      <c r="J35" s="29"/>
      <c r="K35" s="278"/>
      <c r="L35" s="96"/>
      <c r="N35" s="164"/>
      <c r="O35" s="164"/>
      <c r="P35" s="167"/>
    </row>
    <row r="36" spans="1:13" ht="18" customHeight="1" thickBot="1">
      <c r="A36" s="16"/>
      <c r="B36" s="279"/>
      <c r="C36" s="279"/>
      <c r="D36" s="164"/>
      <c r="E36" s="280"/>
      <c r="F36" s="281"/>
      <c r="G36" s="281"/>
      <c r="H36" s="15"/>
      <c r="I36" s="15"/>
      <c r="J36" s="15"/>
      <c r="K36" s="282"/>
      <c r="L36" s="97"/>
      <c r="M36" s="20"/>
    </row>
    <row r="37" spans="1:13" ht="23.25" customHeight="1" thickTop="1">
      <c r="A37" s="14"/>
      <c r="B37" s="164"/>
      <c r="C37" s="166"/>
      <c r="D37" s="167"/>
      <c r="E37" s="167"/>
      <c r="F37" s="281"/>
      <c r="G37" s="281"/>
      <c r="H37" s="281"/>
      <c r="I37" s="281"/>
      <c r="J37" s="281"/>
      <c r="K37" s="282"/>
      <c r="L37" s="97"/>
      <c r="M37" s="4"/>
    </row>
    <row r="38" spans="1:15" ht="12.75" customHeight="1">
      <c r="A38" s="14"/>
      <c r="B38" s="164" t="s">
        <v>111</v>
      </c>
      <c r="C38" s="166"/>
      <c r="D38" s="171"/>
      <c r="E38" s="167"/>
      <c r="F38" s="29"/>
      <c r="G38" s="164" t="s">
        <v>112</v>
      </c>
      <c r="H38" s="164"/>
      <c r="I38" s="181"/>
      <c r="J38" s="29"/>
      <c r="K38" s="283"/>
      <c r="L38" s="4"/>
      <c r="O38" s="4"/>
    </row>
    <row r="39" spans="1:15" ht="15" customHeight="1">
      <c r="A39" s="14"/>
      <c r="B39" s="180" t="s">
        <v>113</v>
      </c>
      <c r="C39" s="181"/>
      <c r="D39" s="182"/>
      <c r="E39" s="182"/>
      <c r="F39" s="29"/>
      <c r="G39" s="284" t="s">
        <v>114</v>
      </c>
      <c r="H39" s="284"/>
      <c r="I39" s="181"/>
      <c r="J39" s="29"/>
      <c r="K39" s="283"/>
      <c r="L39" s="4"/>
      <c r="O39" s="4"/>
    </row>
    <row r="40" spans="1:15" ht="18" customHeight="1">
      <c r="A40" s="14"/>
      <c r="B40" s="190" t="s">
        <v>115</v>
      </c>
      <c r="C40" s="181"/>
      <c r="D40" s="182"/>
      <c r="E40" s="182"/>
      <c r="F40" s="29"/>
      <c r="G40" s="284" t="s">
        <v>116</v>
      </c>
      <c r="H40" s="284"/>
      <c r="I40" s="181"/>
      <c r="J40" s="29"/>
      <c r="K40" s="283"/>
      <c r="O40" s="4"/>
    </row>
    <row r="41" spans="1:15" ht="15" customHeight="1">
      <c r="A41" s="14"/>
      <c r="B41" s="190" t="s">
        <v>117</v>
      </c>
      <c r="C41" s="181"/>
      <c r="D41" s="182"/>
      <c r="E41" s="182"/>
      <c r="F41" s="29"/>
      <c r="G41" s="164" t="s">
        <v>118</v>
      </c>
      <c r="H41" s="164"/>
      <c r="I41" s="181"/>
      <c r="J41" s="29"/>
      <c r="K41" s="283"/>
      <c r="L41" s="285"/>
      <c r="O41" s="4"/>
    </row>
    <row r="42" spans="1:15" ht="15" customHeight="1">
      <c r="A42" s="14"/>
      <c r="B42" s="201" t="s">
        <v>119</v>
      </c>
      <c r="C42" s="181"/>
      <c r="D42" s="182"/>
      <c r="E42" s="182"/>
      <c r="F42" s="29"/>
      <c r="G42" s="286" t="s">
        <v>120</v>
      </c>
      <c r="H42" s="286"/>
      <c r="I42" s="181"/>
      <c r="J42" s="29"/>
      <c r="K42" s="283"/>
      <c r="L42" s="287"/>
      <c r="O42" s="4"/>
    </row>
    <row r="43" spans="1:15" ht="15" customHeight="1">
      <c r="A43" s="14"/>
      <c r="B43" s="201" t="s">
        <v>121</v>
      </c>
      <c r="C43" s="181"/>
      <c r="D43" s="182"/>
      <c r="E43" s="182"/>
      <c r="F43" s="29"/>
      <c r="G43" s="288" t="s">
        <v>122</v>
      </c>
      <c r="H43" s="288"/>
      <c r="I43" s="167"/>
      <c r="J43" s="29"/>
      <c r="K43" s="283"/>
      <c r="L43" s="289"/>
      <c r="O43" s="4"/>
    </row>
    <row r="44" spans="1:16" ht="15" customHeight="1">
      <c r="A44" s="14"/>
      <c r="B44" s="190" t="s">
        <v>123</v>
      </c>
      <c r="C44" s="182"/>
      <c r="D44" s="182"/>
      <c r="E44" s="182"/>
      <c r="F44" s="29"/>
      <c r="G44" s="164" t="s">
        <v>124</v>
      </c>
      <c r="H44" s="164"/>
      <c r="I44" s="167"/>
      <c r="J44" s="29"/>
      <c r="K44" s="283"/>
      <c r="L44" s="290"/>
      <c r="M44" s="291"/>
      <c r="N44" s="291"/>
      <c r="O44"/>
      <c r="P44"/>
    </row>
    <row r="45" spans="1:16" ht="15" customHeight="1">
      <c r="A45" s="292"/>
      <c r="B45" s="293"/>
      <c r="C45" s="294"/>
      <c r="D45" s="278"/>
      <c r="E45" s="278"/>
      <c r="F45" s="29"/>
      <c r="G45" s="29"/>
      <c r="H45" s="278"/>
      <c r="I45" s="29"/>
      <c r="J45" s="29"/>
      <c r="K45" s="283"/>
      <c r="L45"/>
      <c r="M45"/>
      <c r="N45"/>
      <c r="O45"/>
      <c r="P45"/>
    </row>
    <row r="46" spans="1:16" ht="15" customHeight="1">
      <c r="A46" s="93"/>
      <c r="B46" s="293"/>
      <c r="C46" s="294"/>
      <c r="D46" s="278"/>
      <c r="E46" s="278"/>
      <c r="F46" s="29"/>
      <c r="G46" s="29"/>
      <c r="H46" s="278"/>
      <c r="I46" s="29"/>
      <c r="J46" s="29"/>
      <c r="K46" s="283"/>
      <c r="L46" s="289"/>
      <c r="M46"/>
      <c r="N46"/>
      <c r="O46"/>
      <c r="P46"/>
    </row>
    <row r="47" spans="1:16" ht="15" customHeight="1">
      <c r="A47" s="93"/>
      <c r="B47" s="295"/>
      <c r="C47" s="296"/>
      <c r="D47" s="278"/>
      <c r="E47" s="278"/>
      <c r="F47" s="29"/>
      <c r="G47" s="29"/>
      <c r="H47" s="278"/>
      <c r="I47" s="29"/>
      <c r="J47" s="29"/>
      <c r="K47" s="283"/>
      <c r="L47" s="285"/>
      <c r="M47" s="285"/>
      <c r="N47" s="285"/>
      <c r="O47" s="285"/>
      <c r="P47" s="285"/>
    </row>
    <row r="48" spans="1:15" ht="15" customHeight="1">
      <c r="A48" s="93"/>
      <c r="B48" s="89"/>
      <c r="C48" s="89"/>
      <c r="D48" s="297"/>
      <c r="E48" s="278"/>
      <c r="F48" s="278"/>
      <c r="G48" s="29"/>
      <c r="H48" s="29"/>
      <c r="I48" s="267"/>
      <c r="J48" s="29"/>
      <c r="K48" s="29"/>
      <c r="L48" s="4"/>
      <c r="M48" s="4"/>
      <c r="N48" s="4"/>
      <c r="O48" s="4"/>
    </row>
    <row r="49" spans="1:15" ht="15" customHeight="1">
      <c r="A49" s="93"/>
      <c r="B49" s="298"/>
      <c r="C49" s="94"/>
      <c r="D49" s="299"/>
      <c r="E49" s="99"/>
      <c r="F49" s="99"/>
      <c r="G49" s="96"/>
      <c r="H49" s="96"/>
      <c r="I49" s="101"/>
      <c r="J49" s="96"/>
      <c r="K49" s="96"/>
      <c r="L49" s="96"/>
      <c r="M49" s="4"/>
      <c r="N49" s="4"/>
      <c r="O49" s="4"/>
    </row>
    <row r="50" spans="2:15" ht="15" customHeight="1">
      <c r="B50" s="95"/>
      <c r="C50" s="94"/>
      <c r="D50" s="299"/>
      <c r="E50" s="99"/>
      <c r="F50" s="99"/>
      <c r="G50" s="96"/>
      <c r="H50" s="96"/>
      <c r="I50" s="101"/>
      <c r="J50" s="96"/>
      <c r="K50" s="96"/>
      <c r="L50" s="96"/>
      <c r="M50" s="4"/>
      <c r="N50" s="4"/>
      <c r="O50" s="154"/>
    </row>
    <row r="51" spans="2:17" ht="16.5" customHeight="1">
      <c r="B51" s="95"/>
      <c r="C51" s="169"/>
      <c r="D51" s="169"/>
      <c r="E51" s="169"/>
      <c r="F51" s="169"/>
      <c r="G51" s="99"/>
      <c r="H51" s="99"/>
      <c r="I51" s="96"/>
      <c r="J51" s="96"/>
      <c r="K51" s="99"/>
      <c r="L51" s="96"/>
      <c r="M51" s="96"/>
      <c r="N51" s="101"/>
      <c r="O51" s="154"/>
      <c r="P51" s="154" t="s">
        <v>68</v>
      </c>
      <c r="Q51" s="20"/>
    </row>
    <row r="52" spans="2:12" ht="15" customHeight="1">
      <c r="B52" s="4"/>
      <c r="L52" s="96"/>
    </row>
    <row r="53" ht="15" customHeight="1">
      <c r="L53" s="97"/>
    </row>
    <row r="54" spans="3:14" ht="69.75" customHeight="1">
      <c r="C54" s="2"/>
      <c r="G54" s="2"/>
      <c r="M54" s="2"/>
      <c r="N54" s="4"/>
    </row>
    <row r="55" spans="3:14" ht="69.75" customHeight="1">
      <c r="C55" s="4"/>
      <c r="M55" s="2"/>
      <c r="N55" s="4"/>
    </row>
    <row r="56" spans="12:14" ht="69.75" customHeight="1">
      <c r="L56" s="2"/>
      <c r="N56" s="4"/>
    </row>
  </sheetData>
  <sheetProtection/>
  <mergeCells count="45">
    <mergeCell ref="D34:E34"/>
    <mergeCell ref="I34:J34"/>
    <mergeCell ref="B35:C36"/>
    <mergeCell ref="D30:E30"/>
    <mergeCell ref="I30:J30"/>
    <mergeCell ref="D31:E31"/>
    <mergeCell ref="F31:G31"/>
    <mergeCell ref="D32:E32"/>
    <mergeCell ref="F32:G32"/>
    <mergeCell ref="D27:E27"/>
    <mergeCell ref="I27:J27"/>
    <mergeCell ref="D28:E28"/>
    <mergeCell ref="F28:G28"/>
    <mergeCell ref="D29:E29"/>
    <mergeCell ref="F29:G29"/>
    <mergeCell ref="D24:E24"/>
    <mergeCell ref="I24:J24"/>
    <mergeCell ref="D25:E25"/>
    <mergeCell ref="F25:G25"/>
    <mergeCell ref="D26:E26"/>
    <mergeCell ref="F26:G26"/>
    <mergeCell ref="D21:E21"/>
    <mergeCell ref="I21:J21"/>
    <mergeCell ref="D22:E22"/>
    <mergeCell ref="F22:G22"/>
    <mergeCell ref="D23:E23"/>
    <mergeCell ref="F23:G23"/>
    <mergeCell ref="D18:E18"/>
    <mergeCell ref="I18:J18"/>
    <mergeCell ref="D19:E19"/>
    <mergeCell ref="F19:G19"/>
    <mergeCell ref="D20:E20"/>
    <mergeCell ref="F20:G20"/>
    <mergeCell ref="B16:B17"/>
    <mergeCell ref="C16:C17"/>
    <mergeCell ref="D16:G16"/>
    <mergeCell ref="H16:J16"/>
    <mergeCell ref="K16:K17"/>
    <mergeCell ref="D17:E17"/>
    <mergeCell ref="N6:O6"/>
    <mergeCell ref="P6:Q6"/>
    <mergeCell ref="N7:O7"/>
    <mergeCell ref="P7:Q7"/>
    <mergeCell ref="F12:G12"/>
    <mergeCell ref="F13:G13"/>
  </mergeCells>
  <printOptions verticalCentered="1"/>
  <pageMargins left="0.31496062992125984" right="0.11811023622047245" top="0.1968503937007874" bottom="0.1968503937007874" header="0" footer="0.3937007874015748"/>
  <pageSetup fitToHeight="0" fitToWidth="1" horizontalDpi="600" verticalDpi="600" orientation="landscape" paperSize="9" scale="69" r:id="rId3"/>
  <headerFooter alignWithMargins="0">
    <oddFooter>&amp;C&amp;G
PAGE 2</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FGS　ｼｽﾃﾑ室  ﾁｭｳ　ｼﾞﾝｴﾝ</dc:creator>
  <cp:keywords/>
  <dc:description/>
  <cp:lastModifiedBy>FGS　ｼｽﾃﾑ室  ﾁｭｳ　ｼﾞﾝｴﾝ</cp:lastModifiedBy>
  <dcterms:created xsi:type="dcterms:W3CDTF">2020-05-29T02:40:37Z</dcterms:created>
  <dcterms:modified xsi:type="dcterms:W3CDTF">2020-05-29T02:40:40Z</dcterms:modified>
  <cp:category/>
  <cp:version/>
  <cp:contentType/>
  <cp:contentStatus/>
</cp:coreProperties>
</file>