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970" windowHeight="5865" activeTab="0"/>
  </bookViews>
  <sheets>
    <sheet name="香港&amp;ＴＳ" sheetId="1" r:id="rId1"/>
    <sheet name="香港（危険品）" sheetId="2" r:id="rId2"/>
  </sheets>
  <externalReferences>
    <externalReference r:id="rId5"/>
  </externalReferences>
  <definedNames>
    <definedName name="_xlnm.Print_Area" localSheetId="0">'香港&amp;ＴＳ'!$A$1:$T$52</definedName>
    <definedName name="_xlnm.Print_Area" localSheetId="1">'香港（危険品）'!$A$1:$Q$44</definedName>
  </definedNames>
  <calcPr fullCalcOnLoad="1"/>
</workbook>
</file>

<file path=xl/sharedStrings.xml><?xml version="1.0" encoding="utf-8"?>
<sst xmlns="http://schemas.openxmlformats.org/spreadsheetml/2006/main" count="134" uniqueCount="102">
  <si>
    <t>フェイマスパシフィックシッピング株式会社</t>
  </si>
  <si>
    <t>大阪市中央区南本町2-6-12　サンマリオンNBFタワ－10階</t>
  </si>
  <si>
    <t>TEL : 06-6210-3875   FAX : 06-6210-3885</t>
  </si>
  <si>
    <t>E-MAIL : sales@fpsjapan.co.jp</t>
  </si>
  <si>
    <r>
      <t>UPDATE</t>
    </r>
    <r>
      <rPr>
        <b/>
        <sz val="11"/>
        <color indexed="8"/>
        <rFont val="ＭＳ Ｐゴシック"/>
        <family val="3"/>
      </rPr>
      <t>:</t>
    </r>
  </si>
  <si>
    <t>NAGOYA - HONG KONG　【普通品】</t>
  </si>
  <si>
    <t>フィリピン/ベトナム(香港経由）</t>
  </si>
  <si>
    <t>VESSEL</t>
  </si>
  <si>
    <t>VOY</t>
  </si>
  <si>
    <t xml:space="preserve">NAGOYA </t>
  </si>
  <si>
    <t>NAGOYA</t>
  </si>
  <si>
    <t>HKG
ETA</t>
  </si>
  <si>
    <t>DANANG</t>
  </si>
  <si>
    <t>MANILA　 NORTH</t>
  </si>
  <si>
    <t>MANILA　 SOUTH</t>
  </si>
  <si>
    <t>CEBU</t>
  </si>
  <si>
    <t>搬入先</t>
  </si>
  <si>
    <t>CUT</t>
  </si>
  <si>
    <t>ETA</t>
  </si>
  <si>
    <t>ETD</t>
  </si>
  <si>
    <t>INTERASIA PROGRESS</t>
  </si>
  <si>
    <t>S040</t>
  </si>
  <si>
    <t>①上組</t>
  </si>
  <si>
    <t>OOCL NEW ZEALAND</t>
  </si>
  <si>
    <t>095S</t>
  </si>
  <si>
    <t>②フジトランス</t>
  </si>
  <si>
    <t>FRED</t>
  </si>
  <si>
    <t>S050</t>
  </si>
  <si>
    <t>OOCL SAVANNAH</t>
  </si>
  <si>
    <t>398S</t>
  </si>
  <si>
    <t>ST ISLAND</t>
  </si>
  <si>
    <t>S063</t>
  </si>
  <si>
    <t>OOCL AUSTRALIA</t>
  </si>
  <si>
    <t>203S</t>
  </si>
  <si>
    <t>②フジトランス</t>
  </si>
  <si>
    <t>CARPATHIA</t>
  </si>
  <si>
    <t>S017</t>
  </si>
  <si>
    <t>①上組</t>
  </si>
  <si>
    <t>OOCL JAKARTA</t>
  </si>
  <si>
    <t>127S</t>
  </si>
  <si>
    <t>S041</t>
  </si>
  <si>
    <r>
      <t>①CFS搬入先　</t>
    </r>
    <r>
      <rPr>
        <b/>
        <sz val="12"/>
        <color indexed="10"/>
        <rFont val="HG丸ｺﾞｼｯｸM-PRO"/>
        <family val="3"/>
      </rPr>
      <t>※金曜船　</t>
    </r>
  </si>
  <si>
    <t>&lt;名古屋&gt;</t>
  </si>
  <si>
    <t>株式会社　上組</t>
  </si>
  <si>
    <t>新サービス！</t>
  </si>
  <si>
    <t>上組飛島複合倉庫(倉庫棟)</t>
  </si>
  <si>
    <t>深センCFS
(※トラックサービス)</t>
  </si>
  <si>
    <t>愛知県海部郡飛島村東浜1-5-4</t>
  </si>
  <si>
    <t>TEL  : (0567)31-7501/7502</t>
  </si>
  <si>
    <t>華南地区・珠江デルタ（香港経由）</t>
  </si>
  <si>
    <t>FAX : (0567)31-7505</t>
  </si>
  <si>
    <t>SHENZHEN</t>
  </si>
  <si>
    <t>珠海
 ZHU HAI</t>
  </si>
  <si>
    <t>中山  ZHONGSHAN</t>
  </si>
  <si>
    <t>広州GUANGZHOU</t>
  </si>
  <si>
    <t>仏山         FO SHAN</t>
  </si>
  <si>
    <t>澳門    MACAU</t>
  </si>
  <si>
    <t>黄埔   HUANG PU</t>
  </si>
  <si>
    <t>南沙      　NAN SHA</t>
  </si>
  <si>
    <t>保税地域コード（NACCS):（5EW60)</t>
  </si>
  <si>
    <r>
      <t>②CFS搬入先　</t>
    </r>
    <r>
      <rPr>
        <b/>
        <sz val="12"/>
        <color indexed="10"/>
        <rFont val="HG丸ｺﾞｼｯｸM-PRO"/>
        <family val="3"/>
      </rPr>
      <t>※水曜船　</t>
    </r>
  </si>
  <si>
    <t>株式会社フジトランスコーポレーション</t>
  </si>
  <si>
    <t>流通センター2号倉庫東</t>
  </si>
  <si>
    <t>愛知県海部郡飛鳥村東浜2-15-2</t>
  </si>
  <si>
    <t>TEL  : (0567)57-2271</t>
  </si>
  <si>
    <t>FAX : (0567)55-3622</t>
  </si>
  <si>
    <t>保税地域コード（NACCS):（5EW93)</t>
  </si>
  <si>
    <t>※上記仕向け地の他、華南地区サービスは多数ございますのでお気軽にお問い合わせください。</t>
  </si>
  <si>
    <r>
      <t>★送り状には必ずケ－スマ－ク/個数/仕向地/通関業者/</t>
    </r>
    <r>
      <rPr>
        <b/>
        <u val="single"/>
        <sz val="10.5"/>
        <color indexed="8"/>
        <rFont val="ＭＳ Ｐゴシック"/>
        <family val="3"/>
      </rPr>
      <t>"FPS積み"</t>
    </r>
    <r>
      <rPr>
        <b/>
        <sz val="10.5"/>
        <color indexed="8"/>
        <rFont val="ＭＳ Ｐゴシック"/>
        <family val="3"/>
      </rPr>
      <t>を明記願います。</t>
    </r>
  </si>
  <si>
    <t>"All saling schedules are subject to change with or without prior notice."</t>
  </si>
  <si>
    <r>
      <rPr>
        <b/>
        <sz val="16"/>
        <color indexed="10"/>
        <rFont val="HG丸ｺﾞｼｯｸM-PRO"/>
        <family val="3"/>
      </rPr>
      <t>危険品</t>
    </r>
    <r>
      <rPr>
        <b/>
        <sz val="16"/>
        <color indexed="8"/>
        <rFont val="HG丸ｺﾞｼｯｸM-PRO"/>
        <family val="3"/>
      </rPr>
      <t>　CFS搬入先　</t>
    </r>
    <r>
      <rPr>
        <b/>
        <sz val="16"/>
        <color indexed="10"/>
        <rFont val="HG丸ｺﾞｼｯｸM-PRO"/>
        <family val="3"/>
      </rPr>
      <t>※水曜船　</t>
    </r>
  </si>
  <si>
    <t>NAGOYA-HONG KONG　＜危険品＞</t>
  </si>
  <si>
    <t>貨物搬入日（時間）</t>
  </si>
  <si>
    <t>BOOKING
CUT</t>
  </si>
  <si>
    <t>危険品書類
CUT</t>
  </si>
  <si>
    <t>DOCK  CUT</t>
  </si>
  <si>
    <t>名古屋</t>
  </si>
  <si>
    <t>HKG 
ETA</t>
  </si>
  <si>
    <t>11/2(月) AM9:00</t>
  </si>
  <si>
    <t>11/10(火) AM9:00</t>
  </si>
  <si>
    <t>TEL : 0567-57-2271</t>
  </si>
  <si>
    <t>11/17(火) AM9:00</t>
  </si>
  <si>
    <t>FAX : 0567-55-3622</t>
  </si>
  <si>
    <t>11/24(火) AM9:00</t>
  </si>
  <si>
    <t>＊＊＊BOOKING NO.のご案内に時間を要する場合が御座います。　また船社判断により急遽お引き受け不可となる可能性が御座いますので予めご了承ください。＊＊＊</t>
  </si>
  <si>
    <t>【ご案内】</t>
  </si>
  <si>
    <t xml:space="preserve">** 書類差入先**（DOCK/危険品明細） </t>
  </si>
  <si>
    <t>(1)ブッキングは弊社指定のBOOKINGフォームにご記入のうえ、MSDS/容器証明と</t>
  </si>
  <si>
    <t>ニュースターライン株式会社</t>
  </si>
  <si>
    <t>【積載可能危険品】</t>
  </si>
  <si>
    <t>　合わせて弊社まで送付ください。</t>
  </si>
  <si>
    <t>名古屋市中区錦1丁目17-13　名興ビル5Ｆ</t>
  </si>
  <si>
    <t xml:space="preserve"> Class 3-3　高引火性液体 ( 引火点　28℃～61℃）　</t>
  </si>
  <si>
    <t>TEL : (052)218-3737</t>
  </si>
  <si>
    <t>　*Class 3-3 高引火性液体　（引火点23度以上28度未満）につきましては</t>
  </si>
  <si>
    <r>
      <t>(2）危険物明細書/事前連絡表は</t>
    </r>
    <r>
      <rPr>
        <sz val="12"/>
        <color indexed="10"/>
        <rFont val="ＭＳ Ｐゴシック"/>
        <family val="3"/>
      </rPr>
      <t>書類カット日迄</t>
    </r>
    <r>
      <rPr>
        <sz val="12"/>
        <color indexed="8"/>
        <rFont val="ＭＳ Ｐゴシック"/>
        <family val="3"/>
      </rPr>
      <t>に右記差入先へファックス願います。</t>
    </r>
  </si>
  <si>
    <t>FAX : (052)218-3770</t>
  </si>
  <si>
    <t>　お引き受け不可となります。</t>
  </si>
  <si>
    <t>(3)UN NOによっては受け出来ない貨物も御座いますのであらかじめ御了承ください。</t>
  </si>
  <si>
    <t xml:space="preserve"> Class 9　他に該当の有害物質</t>
  </si>
  <si>
    <r>
      <t>(4)貨物搬入の送り状には必ず</t>
    </r>
    <r>
      <rPr>
        <sz val="12"/>
        <color indexed="10"/>
        <rFont val="ＭＳ Ｐゴシック"/>
        <family val="3"/>
      </rPr>
      <t>BOOKING NOを明記</t>
    </r>
    <r>
      <rPr>
        <sz val="12"/>
        <color indexed="8"/>
        <rFont val="ＭＳ Ｐゴシック"/>
        <family val="3"/>
      </rPr>
      <t>頂きます様、お願い致します。</t>
    </r>
  </si>
  <si>
    <r>
      <t>★送り状には必ずケ－スマ－ク/個数/仕向地/通関業者/</t>
    </r>
    <r>
      <rPr>
        <b/>
        <u val="single"/>
        <sz val="11"/>
        <color indexed="8"/>
        <rFont val="ＭＳ Ｐゴシック"/>
        <family val="3"/>
      </rPr>
      <t>"FPS積み"</t>
    </r>
    <r>
      <rPr>
        <b/>
        <sz val="11"/>
        <color indexed="8"/>
        <rFont val="ＭＳ Ｐゴシック"/>
        <family val="3"/>
      </rPr>
      <t>を明記願います。</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</si>
</sst>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aaa\)"/>
    <numFmt numFmtId="177" formatCode="mm/dd\(aaa\)"/>
  </numFmts>
  <fonts count="133">
    <font>
      <sz val="11"/>
      <color theme="1"/>
      <name val="Calibri"/>
      <family val="3"/>
    </font>
    <font>
      <sz val="11"/>
      <color indexed="8"/>
      <name val="游ゴシック"/>
      <family val="3"/>
    </font>
    <font>
      <sz val="18"/>
      <color indexed="56"/>
      <name val="游ゴシック Light"/>
      <family val="3"/>
    </font>
    <font>
      <b/>
      <sz val="15"/>
      <color indexed="56"/>
      <name val="游ゴシック"/>
      <family val="3"/>
    </font>
    <font>
      <b/>
      <sz val="13"/>
      <color indexed="56"/>
      <name val="游ゴシック"/>
      <family val="3"/>
    </font>
    <font>
      <b/>
      <sz val="11"/>
      <color indexed="56"/>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9"/>
      <color indexed="8"/>
      <name val="ＭＳ Ｐゴシック"/>
      <family val="3"/>
    </font>
    <font>
      <sz val="6"/>
      <name val="游ゴシック"/>
      <family val="3"/>
    </font>
    <font>
      <sz val="11"/>
      <color indexed="8"/>
      <name val="HG丸ｺﾞｼｯｸM-PRO"/>
      <family val="3"/>
    </font>
    <font>
      <b/>
      <sz val="10"/>
      <color indexed="8"/>
      <name val="HG丸ｺﾞｼｯｸM-PRO"/>
      <family val="3"/>
    </font>
    <font>
      <sz val="6"/>
      <name val="ＭＳ Ｐゴシック"/>
      <family val="3"/>
    </font>
    <font>
      <b/>
      <sz val="9"/>
      <color indexed="8"/>
      <name val="HG丸ｺﾞｼｯｸM-PRO"/>
      <family val="3"/>
    </font>
    <font>
      <b/>
      <sz val="11"/>
      <color indexed="8"/>
      <name val="HG丸ｺﾞｼｯｸM-PRO"/>
      <family val="3"/>
    </font>
    <font>
      <b/>
      <sz val="11"/>
      <color indexed="8"/>
      <name val="ＭＳ Ｐゴシック"/>
      <family val="3"/>
    </font>
    <font>
      <b/>
      <sz val="11"/>
      <color indexed="9"/>
      <name val="ＭＳ Ｐゴシック"/>
      <family val="3"/>
    </font>
    <font>
      <b/>
      <sz val="7"/>
      <color indexed="9"/>
      <name val="ＭＳ Ｐゴシック"/>
      <family val="3"/>
    </font>
    <font>
      <b/>
      <sz val="9"/>
      <color indexed="9"/>
      <name val="ＭＳ Ｐゴシック"/>
      <family val="3"/>
    </font>
    <font>
      <b/>
      <sz val="11"/>
      <color indexed="36"/>
      <name val="游ゴシック"/>
      <family val="3"/>
    </font>
    <font>
      <b/>
      <sz val="14"/>
      <color indexed="8"/>
      <name val="ＭＳ Ｐゴシック"/>
      <family val="3"/>
    </font>
    <font>
      <sz val="11"/>
      <name val="ＭＳ Ｐゴシック"/>
      <family val="3"/>
    </font>
    <font>
      <b/>
      <sz val="11"/>
      <color indexed="8"/>
      <name val="游ゴシック Light"/>
      <family val="3"/>
    </font>
    <font>
      <b/>
      <sz val="11"/>
      <color indexed="14"/>
      <name val="游ゴシック"/>
      <family val="3"/>
    </font>
    <font>
      <sz val="11"/>
      <color indexed="50"/>
      <name val="游ゴシック"/>
      <family val="3"/>
    </font>
    <font>
      <sz val="11"/>
      <color indexed="10"/>
      <name val="ＭＳ Ｐゴシック"/>
      <family val="3"/>
    </font>
    <font>
      <b/>
      <sz val="11"/>
      <color indexed="12"/>
      <name val="ＭＳ Ｐゴシック"/>
      <family val="3"/>
    </font>
    <font>
      <sz val="11"/>
      <color indexed="14"/>
      <name val="游ゴシック"/>
      <family val="3"/>
    </font>
    <font>
      <sz val="11"/>
      <color indexed="8"/>
      <name val="ＭＳ Ｐゴシック"/>
      <family val="3"/>
    </font>
    <font>
      <b/>
      <sz val="11"/>
      <color indexed="10"/>
      <name val="ＭＳ Ｐゴシック"/>
      <family val="3"/>
    </font>
    <font>
      <sz val="11"/>
      <color indexed="14"/>
      <name val="ＭＳ Ｐゴシック"/>
      <family val="3"/>
    </font>
    <font>
      <sz val="11"/>
      <color indexed="8"/>
      <name val="メイリオ"/>
      <family val="3"/>
    </font>
    <font>
      <b/>
      <sz val="12"/>
      <color indexed="30"/>
      <name val="ＭＳ Ｐゴシック"/>
      <family val="3"/>
    </font>
    <font>
      <b/>
      <sz val="12"/>
      <color indexed="8"/>
      <name val="HG丸ｺﾞｼｯｸM-PRO"/>
      <family val="3"/>
    </font>
    <font>
      <b/>
      <sz val="12"/>
      <color indexed="10"/>
      <name val="HG丸ｺﾞｼｯｸM-PRO"/>
      <family val="3"/>
    </font>
    <font>
      <sz val="12"/>
      <color indexed="8"/>
      <name val="HG丸ｺﾞｼｯｸM-PRO"/>
      <family val="3"/>
    </font>
    <font>
      <b/>
      <sz val="14"/>
      <color indexed="10"/>
      <name val="HGS創英角ﾎﾟｯﾌﾟ体"/>
      <family val="3"/>
    </font>
    <font>
      <sz val="12"/>
      <color indexed="8"/>
      <name val="ＭＳ Ｐゴシック"/>
      <family val="3"/>
    </font>
    <font>
      <sz val="11"/>
      <color indexed="10"/>
      <name val="HG丸ｺﾞｼｯｸM-PRO"/>
      <family val="3"/>
    </font>
    <font>
      <b/>
      <sz val="10.5"/>
      <color indexed="8"/>
      <name val="ＭＳ Ｐゴシック"/>
      <family val="3"/>
    </font>
    <font>
      <b/>
      <u val="single"/>
      <sz val="10.5"/>
      <color indexed="8"/>
      <name val="ＭＳ Ｐゴシック"/>
      <family val="3"/>
    </font>
    <font>
      <sz val="12"/>
      <color indexed="8"/>
      <name val="游ゴシック"/>
      <family val="3"/>
    </font>
    <font>
      <sz val="8"/>
      <color indexed="8"/>
      <name val="游ゴシック"/>
      <family val="3"/>
    </font>
    <font>
      <sz val="9"/>
      <color indexed="8"/>
      <name val="HG丸ｺﾞｼｯｸM-PRO"/>
      <family val="3"/>
    </font>
    <font>
      <b/>
      <sz val="16"/>
      <color indexed="8"/>
      <name val="HG丸ｺﾞｼｯｸM-PRO"/>
      <family val="3"/>
    </font>
    <font>
      <b/>
      <sz val="16"/>
      <color indexed="10"/>
      <name val="HG丸ｺﾞｼｯｸM-PRO"/>
      <family val="3"/>
    </font>
    <font>
      <sz val="14"/>
      <color indexed="8"/>
      <name val="HG丸ｺﾞｼｯｸM-PRO"/>
      <family val="3"/>
    </font>
    <font>
      <b/>
      <sz val="11"/>
      <color indexed="14"/>
      <name val="ＭＳ Ｐゴシック"/>
      <family val="3"/>
    </font>
    <font>
      <b/>
      <sz val="11"/>
      <color indexed="17"/>
      <name val="游ゴシック"/>
      <family val="3"/>
    </font>
    <font>
      <b/>
      <sz val="12"/>
      <color indexed="12"/>
      <name val="ＭＳ Ｐゴシック"/>
      <family val="3"/>
    </font>
    <font>
      <sz val="12"/>
      <color indexed="10"/>
      <name val="ＭＳ Ｐゴシック"/>
      <family val="3"/>
    </font>
    <font>
      <sz val="12"/>
      <name val="ＭＳ Ｐゴシック"/>
      <family val="3"/>
    </font>
    <font>
      <sz val="14"/>
      <color indexed="8"/>
      <name val="ＭＳ Ｐゴシック"/>
      <family val="3"/>
    </font>
    <font>
      <b/>
      <sz val="11"/>
      <name val="游ゴシック"/>
      <family val="3"/>
    </font>
    <font>
      <b/>
      <u val="single"/>
      <sz val="11"/>
      <color indexed="10"/>
      <name val="ＭＳ Ｐゴシック"/>
      <family val="3"/>
    </font>
    <font>
      <b/>
      <sz val="12"/>
      <color indexed="12"/>
      <name val="游ゴシック"/>
      <family val="3"/>
    </font>
    <font>
      <b/>
      <sz val="11"/>
      <name val="ＭＳ Ｐゴシック"/>
      <family val="3"/>
    </font>
    <font>
      <b/>
      <sz val="12"/>
      <name val="ＭＳ Ｐゴシック"/>
      <family val="3"/>
    </font>
    <font>
      <b/>
      <sz val="9"/>
      <color indexed="9"/>
      <name val="ＭＳ Ｐ明朝"/>
      <family val="1"/>
    </font>
    <font>
      <sz val="12"/>
      <color indexed="12"/>
      <name val="HG丸ｺﾞｼｯｸM-PRO"/>
      <family val="3"/>
    </font>
    <font>
      <sz val="12"/>
      <color indexed="10"/>
      <name val="HG丸ｺﾞｼｯｸM-PRO"/>
      <family val="3"/>
    </font>
    <font>
      <sz val="12"/>
      <color indexed="10"/>
      <name val="游ゴシック"/>
      <family val="3"/>
    </font>
    <font>
      <b/>
      <sz val="11"/>
      <color indexed="10"/>
      <name val="游ゴシック"/>
      <family val="3"/>
    </font>
    <font>
      <b/>
      <sz val="12"/>
      <color indexed="10"/>
      <name val="ＭＳ Ｐゴシック"/>
      <family val="3"/>
    </font>
    <font>
      <b/>
      <sz val="12"/>
      <color indexed="8"/>
      <name val="ＭＳ Ｐゴシック"/>
      <family val="3"/>
    </font>
    <font>
      <b/>
      <u val="single"/>
      <sz val="11"/>
      <color indexed="8"/>
      <name val="ＭＳ Ｐゴシック"/>
      <family val="3"/>
    </font>
    <font>
      <b/>
      <sz val="32"/>
      <color indexed="8"/>
      <name val="Times New Roman"/>
      <family val="1"/>
    </font>
    <font>
      <b/>
      <sz val="11"/>
      <color indexed="8"/>
      <name val="Calibri"/>
      <family val="2"/>
    </font>
    <font>
      <b/>
      <sz val="24"/>
      <name val="HG創英角ｺﾞｼｯｸUB"/>
      <family val="3"/>
    </font>
    <font>
      <b/>
      <sz val="14"/>
      <color indexed="8"/>
      <name val="游ゴシック"/>
      <family val="3"/>
    </font>
    <font>
      <b/>
      <sz val="14"/>
      <color indexed="8"/>
      <name val="Calibri"/>
      <family val="2"/>
    </font>
    <font>
      <sz val="14"/>
      <color indexed="8"/>
      <name val="Calibri"/>
      <family val="2"/>
    </font>
    <font>
      <sz val="10"/>
      <color indexed="8"/>
      <name val="游ゴシック"/>
      <family val="3"/>
    </font>
    <font>
      <sz val="10"/>
      <color indexed="8"/>
      <name val="Calibri"/>
      <family val="2"/>
    </font>
    <font>
      <sz val="11"/>
      <color indexed="8"/>
      <name val="Calibri"/>
      <family val="2"/>
    </font>
    <font>
      <b/>
      <sz val="24"/>
      <color indexed="8"/>
      <name val="Times New Roman"/>
      <family val="1"/>
    </font>
    <font>
      <b/>
      <sz val="28"/>
      <name val="HG創英角ｺﾞｼｯｸUB"/>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B050"/>
      <name val="Calibri"/>
      <family val="3"/>
    </font>
    <font>
      <b/>
      <sz val="11"/>
      <color rgb="FF7030A0"/>
      <name val="Calibri"/>
      <family val="3"/>
    </font>
    <font>
      <b/>
      <sz val="11"/>
      <color indexed="8"/>
      <name val="Calibri Light"/>
      <family val="3"/>
    </font>
    <font>
      <b/>
      <sz val="11"/>
      <color rgb="FFFF00FF"/>
      <name val="Calibri"/>
      <family val="3"/>
    </font>
    <font>
      <sz val="11"/>
      <color rgb="FF92D050"/>
      <name val="Calibri"/>
      <family val="3"/>
    </font>
    <font>
      <sz val="11"/>
      <color rgb="FFFF0000"/>
      <name val="ＭＳ Ｐゴシック"/>
      <family val="3"/>
    </font>
    <font>
      <b/>
      <sz val="11"/>
      <color rgb="FF0000FF"/>
      <name val="ＭＳ Ｐゴシック"/>
      <family val="3"/>
    </font>
    <font>
      <sz val="11"/>
      <color rgb="FFFF00FF"/>
      <name val="Calibri"/>
      <family val="3"/>
    </font>
    <font>
      <sz val="11"/>
      <color theme="1"/>
      <name val="ＭＳ Ｐゴシック"/>
      <family val="3"/>
    </font>
    <font>
      <sz val="11"/>
      <color rgb="FFFF3399"/>
      <name val="Calibri"/>
      <family val="3"/>
    </font>
    <font>
      <sz val="11"/>
      <color rgb="FFFF00FF"/>
      <name val="ＭＳ Ｐゴシック"/>
      <family val="3"/>
    </font>
    <font>
      <sz val="11"/>
      <color theme="1"/>
      <name val="メイリオ"/>
      <family val="3"/>
    </font>
    <font>
      <b/>
      <sz val="12"/>
      <color rgb="FF0033CC"/>
      <name val="ＭＳ Ｐゴシック"/>
      <family val="3"/>
    </font>
    <font>
      <b/>
      <sz val="14"/>
      <color rgb="FFFF0000"/>
      <name val="HGS創英角ﾎﾟｯﾌﾟ体"/>
      <family val="3"/>
    </font>
    <font>
      <sz val="11"/>
      <color rgb="FFFF0000"/>
      <name val="HG丸ｺﾞｼｯｸM-PRO"/>
      <family val="3"/>
    </font>
    <font>
      <sz val="12"/>
      <color theme="1"/>
      <name val="Calibri"/>
      <family val="3"/>
    </font>
    <font>
      <sz val="8"/>
      <color theme="1"/>
      <name val="Calibri"/>
      <family val="3"/>
    </font>
    <font>
      <b/>
      <sz val="11"/>
      <color rgb="FF00B050"/>
      <name val="Calibri"/>
      <family val="3"/>
    </font>
    <font>
      <b/>
      <sz val="12"/>
      <color rgb="FF0000FF"/>
      <name val="ＭＳ Ｐゴシック"/>
      <family val="3"/>
    </font>
    <font>
      <sz val="12"/>
      <color rgb="FFFF0000"/>
      <name val="ＭＳ Ｐゴシック"/>
      <family val="3"/>
    </font>
    <font>
      <b/>
      <sz val="11"/>
      <name val="Calibri"/>
      <family val="3"/>
    </font>
    <font>
      <b/>
      <u val="single"/>
      <sz val="11"/>
      <color rgb="FFFF0000"/>
      <name val="ＭＳ Ｐゴシック"/>
      <family val="3"/>
    </font>
    <font>
      <b/>
      <sz val="12"/>
      <color rgb="FF0000FF"/>
      <name val="Calibri"/>
      <family val="3"/>
    </font>
    <font>
      <sz val="12"/>
      <color rgb="FF0000FF"/>
      <name val="HG丸ｺﾞｼｯｸM-PRO"/>
      <family val="3"/>
    </font>
    <font>
      <sz val="12"/>
      <color rgb="FFFF0000"/>
      <name val="HG丸ｺﾞｼｯｸM-PRO"/>
      <family val="3"/>
    </font>
    <font>
      <sz val="12"/>
      <color rgb="FFFF0000"/>
      <name val="Calibri"/>
      <family val="3"/>
    </font>
    <font>
      <b/>
      <sz val="11"/>
      <color rgb="FFFF0000"/>
      <name val="Calibri"/>
      <family val="3"/>
    </font>
    <font>
      <sz val="12"/>
      <color theme="1"/>
      <name val="HG丸ｺﾞｼｯｸM-PRO"/>
      <family val="3"/>
    </font>
    <font>
      <b/>
      <u val="single"/>
      <sz val="11"/>
      <color theme="1"/>
      <name val="ＭＳ Ｐゴシック"/>
      <family val="3"/>
    </font>
    <font>
      <sz val="11"/>
      <color theme="1"/>
      <name val="HG丸ｺﾞｼｯｸM-PRO"/>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23"/>
        <bgColor indexed="64"/>
      </patternFill>
    </fill>
    <fill>
      <patternFill patternType="solid">
        <fgColor rgb="FFFFFF00"/>
        <bgColor indexed="64"/>
      </patternFill>
    </fill>
    <fill>
      <patternFill patternType="solid">
        <fgColor rgb="FFFFFFFF"/>
        <bgColor indexed="64"/>
      </patternFill>
    </fill>
    <fill>
      <patternFill patternType="solid">
        <fgColor rgb="FFCCFFFF"/>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color indexed="9"/>
      </left>
      <right style="thin">
        <color indexed="9"/>
      </right>
      <top style="thin"/>
      <bottom style="thin">
        <color indexed="9"/>
      </bottom>
    </border>
    <border>
      <left style="thin">
        <color indexed="9"/>
      </left>
      <right/>
      <top style="thin"/>
      <bottom style="thin">
        <color indexed="9"/>
      </bottom>
    </border>
    <border>
      <left/>
      <right style="thin"/>
      <top style="thin"/>
      <bottom style="thin">
        <color indexed="9"/>
      </bottom>
    </border>
    <border>
      <left style="thin"/>
      <right style="thin"/>
      <top style="thin"/>
      <bottom/>
    </border>
    <border>
      <left style="thin"/>
      <right/>
      <top/>
      <bottom style="double"/>
    </border>
    <border>
      <left style="thin">
        <color theme="0"/>
      </left>
      <right style="thin">
        <color indexed="9"/>
      </right>
      <top style="thin">
        <color indexed="9"/>
      </top>
      <bottom style="double"/>
    </border>
    <border>
      <left>
        <color indexed="63"/>
      </left>
      <right style="thin">
        <color indexed="9"/>
      </right>
      <top style="thin">
        <color indexed="9"/>
      </top>
      <bottom style="double"/>
    </border>
    <border>
      <left style="thin">
        <color indexed="9"/>
      </left>
      <right style="thin">
        <color indexed="9"/>
      </right>
      <top style="thin">
        <color indexed="9"/>
      </top>
      <bottom style="double"/>
    </border>
    <border>
      <left style="thin">
        <color indexed="9"/>
      </left>
      <right/>
      <top style="thin">
        <color indexed="9"/>
      </top>
      <bottom style="double"/>
    </border>
    <border>
      <left style="thin"/>
      <right style="thin"/>
      <top/>
      <bottom style="double"/>
    </border>
    <border>
      <left style="thin"/>
      <right/>
      <top/>
      <bottom style="dotted"/>
    </border>
    <border>
      <left style="thin"/>
      <right style="thin"/>
      <top/>
      <bottom style="dotted"/>
    </border>
    <border>
      <left style="thin"/>
      <right style="thin"/>
      <top style="thin"/>
      <bottom style="dotted"/>
    </border>
    <border>
      <left style="thin"/>
      <right style="thin"/>
      <top style="dotted"/>
      <bottom style="dotted"/>
    </border>
    <border>
      <left style="thin"/>
      <right/>
      <top style="dotted"/>
      <bottom style="dotted"/>
    </border>
    <border>
      <left style="thin"/>
      <right style="thin"/>
      <top style="dotted"/>
      <bottom/>
    </border>
    <border>
      <left style="thin"/>
      <right/>
      <top style="dotted"/>
      <bottom/>
    </border>
    <border>
      <left style="thin"/>
      <right style="thin"/>
      <top/>
      <bottom/>
    </border>
    <border>
      <left style="thin"/>
      <right/>
      <top>
        <color indexed="63"/>
      </top>
      <bottom>
        <color indexed="63"/>
      </bottom>
    </border>
    <border>
      <left style="thin"/>
      <right style="thin"/>
      <top>
        <color indexed="63"/>
      </top>
      <bottom style="thin"/>
    </border>
    <border>
      <left/>
      <right/>
      <top/>
      <bottom style="double"/>
    </border>
    <border>
      <left style="thin"/>
      <right style="thin"/>
      <top style="double"/>
      <bottom style="dotted"/>
    </border>
    <border>
      <left/>
      <right/>
      <top/>
      <bottom style="thin"/>
    </border>
    <border>
      <left style="thin"/>
      <right style="thin">
        <color indexed="9"/>
      </right>
      <top style="thin"/>
      <bottom/>
    </border>
    <border>
      <left style="thin">
        <color indexed="9"/>
      </left>
      <right style="thin">
        <color indexed="9"/>
      </right>
      <top style="thin"/>
      <bottom/>
    </border>
    <border>
      <left style="thin">
        <color indexed="9"/>
      </left>
      <right/>
      <top style="thin"/>
      <bottom/>
    </border>
    <border>
      <left/>
      <right style="thin">
        <color indexed="9"/>
      </right>
      <top style="thin"/>
      <bottom/>
    </border>
    <border>
      <left/>
      <right style="thin">
        <color indexed="9"/>
      </right>
      <top style="thin"/>
      <bottom style="thin">
        <color indexed="9"/>
      </bottom>
    </border>
    <border>
      <left style="thin">
        <color indexed="9"/>
      </left>
      <right style="thin"/>
      <top style="thin"/>
      <bottom/>
    </border>
    <border>
      <left style="thin"/>
      <right style="thin">
        <color indexed="9"/>
      </right>
      <top/>
      <bottom style="double"/>
    </border>
    <border>
      <left style="thin">
        <color indexed="9"/>
      </left>
      <right style="thin">
        <color indexed="9"/>
      </right>
      <top/>
      <bottom style="double"/>
    </border>
    <border>
      <left style="thin">
        <color indexed="9"/>
      </left>
      <right/>
      <top/>
      <bottom style="double"/>
    </border>
    <border>
      <left/>
      <right style="thin">
        <color indexed="9"/>
      </right>
      <top/>
      <bottom style="double"/>
    </border>
    <border>
      <left style="thin">
        <color indexed="9"/>
      </left>
      <right style="thin"/>
      <top/>
      <bottom style="double"/>
    </border>
    <border>
      <left style="thin"/>
      <right/>
      <top style="thin"/>
      <bottom style="dotted"/>
    </border>
    <border>
      <left/>
      <right style="thin"/>
      <top style="thin"/>
      <bottom style="dotted"/>
    </border>
    <border>
      <left/>
      <right style="thin"/>
      <top style="dotted"/>
      <bottom style="dotted"/>
    </border>
    <border>
      <left/>
      <right style="thin"/>
      <top/>
      <bottom style="dotted"/>
    </border>
    <border>
      <left style="thin"/>
      <right style="thin"/>
      <top style="dotted"/>
      <bottom style="thin"/>
    </border>
    <border>
      <left style="thin"/>
      <right/>
      <top style="dotted"/>
      <bottom style="thin"/>
    </border>
    <border>
      <left/>
      <right style="thin"/>
      <top style="dotted"/>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1" fillId="0" borderId="3" applyNumberFormat="0" applyFill="0" applyAlignment="0" applyProtection="0"/>
    <xf numFmtId="0" fontId="92" fillId="29" borderId="0" applyNumberFormat="0" applyBorder="0" applyAlignment="0" applyProtection="0"/>
    <xf numFmtId="0" fontId="93" fillId="30" borderId="4" applyNumberFormat="0" applyAlignment="0" applyProtection="0"/>
    <xf numFmtId="0" fontId="9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30" borderId="9" applyNumberFormat="0" applyAlignment="0" applyProtection="0"/>
    <xf numFmtId="0" fontId="10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1" fillId="31" borderId="4" applyNumberFormat="0" applyAlignment="0" applyProtection="0"/>
    <xf numFmtId="0" fontId="102" fillId="32" borderId="0" applyNumberFormat="0" applyBorder="0" applyAlignment="0" applyProtection="0"/>
  </cellStyleXfs>
  <cellXfs count="226">
    <xf numFmtId="0" fontId="0" fillId="0" borderId="0" xfId="0" applyFont="1" applyAlignment="1">
      <alignment vertical="center"/>
    </xf>
    <xf numFmtId="0" fontId="18" fillId="33" borderId="0" xfId="0" applyFont="1" applyFill="1" applyAlignment="1">
      <alignment vertical="center"/>
    </xf>
    <xf numFmtId="0" fontId="20" fillId="33" borderId="0" xfId="0" applyFont="1" applyFill="1" applyAlignment="1">
      <alignment vertical="center"/>
    </xf>
    <xf numFmtId="0" fontId="21" fillId="33" borderId="0" xfId="0" applyFont="1" applyFill="1" applyAlignment="1">
      <alignment horizontal="right" vertical="center"/>
    </xf>
    <xf numFmtId="0" fontId="0" fillId="33" borderId="0" xfId="0" applyFill="1" applyAlignment="1">
      <alignment vertical="center"/>
    </xf>
    <xf numFmtId="0" fontId="23" fillId="33" borderId="0" xfId="0" applyFont="1" applyFill="1" applyAlignment="1">
      <alignment vertical="center"/>
    </xf>
    <xf numFmtId="0" fontId="24" fillId="33" borderId="0" xfId="0" applyFont="1" applyFill="1" applyAlignment="1">
      <alignment vertical="center"/>
    </xf>
    <xf numFmtId="0" fontId="25" fillId="33" borderId="0" xfId="0" applyFont="1" applyFill="1" applyAlignment="1">
      <alignment horizontal="right" vertical="center"/>
    </xf>
    <xf numFmtId="15" fontId="98" fillId="33" borderId="0" xfId="0" applyNumberFormat="1" applyFont="1" applyFill="1" applyAlignment="1">
      <alignment horizontal="center" vertical="center"/>
    </xf>
    <xf numFmtId="0" fontId="25" fillId="33" borderId="0" xfId="0" applyFont="1" applyFill="1" applyAlignment="1">
      <alignment horizontal="right" vertical="center"/>
    </xf>
    <xf numFmtId="0" fontId="98" fillId="33" borderId="0" xfId="0" applyFont="1" applyFill="1" applyAlignment="1">
      <alignment horizontal="center" vertical="center"/>
    </xf>
    <xf numFmtId="0" fontId="98" fillId="33" borderId="0" xfId="0" applyFont="1" applyFill="1" applyAlignment="1">
      <alignment horizontal="center" vertical="center"/>
    </xf>
    <xf numFmtId="0" fontId="103" fillId="33" borderId="0" xfId="0" applyFont="1" applyFill="1" applyAlignment="1">
      <alignment horizontal="right" vertical="center"/>
    </xf>
    <xf numFmtId="0" fontId="26" fillId="34" borderId="0" xfId="0" applyFont="1" applyFill="1" applyAlignment="1">
      <alignment horizontal="center" vertical="center" wrapText="1"/>
    </xf>
    <xf numFmtId="0" fontId="27" fillId="34" borderId="0" xfId="0" applyFont="1" applyFill="1" applyAlignment="1">
      <alignment horizontal="center" vertical="center" wrapText="1"/>
    </xf>
    <xf numFmtId="0" fontId="28" fillId="34" borderId="0" xfId="0" applyFont="1" applyFill="1" applyAlignment="1">
      <alignment horizontal="center" vertical="center" wrapText="1"/>
    </xf>
    <xf numFmtId="0" fontId="104" fillId="33" borderId="0" xfId="0" applyFont="1" applyFill="1" applyAlignment="1">
      <alignment horizontal="right" vertical="center"/>
    </xf>
    <xf numFmtId="0" fontId="30" fillId="33" borderId="0" xfId="0" applyFont="1" applyFill="1" applyAlignment="1">
      <alignment vertical="center"/>
    </xf>
    <xf numFmtId="0" fontId="25" fillId="33" borderId="0" xfId="0" applyFont="1" applyFill="1" applyAlignment="1">
      <alignment vertical="center"/>
    </xf>
    <xf numFmtId="176" fontId="31" fillId="0" borderId="0" xfId="0" applyNumberFormat="1" applyFont="1" applyAlignment="1">
      <alignment horizontal="center" vertical="center"/>
    </xf>
    <xf numFmtId="0" fontId="30" fillId="33" borderId="0" xfId="0" applyFont="1" applyFill="1" applyAlignment="1">
      <alignment horizontal="left" vertical="center"/>
    </xf>
    <xf numFmtId="0" fontId="25" fillId="34" borderId="0" xfId="0" applyFont="1" applyFill="1" applyAlignment="1">
      <alignment horizontal="left" vertical="center"/>
    </xf>
    <xf numFmtId="0" fontId="18" fillId="34" borderId="0" xfId="0" applyFont="1" applyFill="1" applyAlignment="1">
      <alignment vertical="center"/>
    </xf>
    <xf numFmtId="0" fontId="105" fillId="34" borderId="0" xfId="0" applyFont="1" applyFill="1" applyAlignment="1">
      <alignment vertical="center"/>
    </xf>
    <xf numFmtId="0" fontId="26" fillId="35" borderId="10" xfId="0" applyFont="1" applyFill="1" applyBorder="1" applyAlignment="1">
      <alignment horizontal="center" vertical="center"/>
    </xf>
    <xf numFmtId="0" fontId="26" fillId="35" borderId="11" xfId="0" applyFont="1" applyFill="1" applyBorder="1" applyAlignment="1">
      <alignment horizontal="center" vertical="center"/>
    </xf>
    <xf numFmtId="0" fontId="26" fillId="35" borderId="12" xfId="0" applyFont="1" applyFill="1" applyBorder="1" applyAlignment="1">
      <alignment horizontal="center" vertical="center"/>
    </xf>
    <xf numFmtId="0" fontId="26" fillId="35" borderId="13" xfId="0" applyFont="1" applyFill="1" applyBorder="1" applyAlignment="1">
      <alignment horizontal="center" vertical="center"/>
    </xf>
    <xf numFmtId="0" fontId="26" fillId="35" borderId="14" xfId="0" applyFont="1" applyFill="1" applyBorder="1" applyAlignment="1">
      <alignment horizontal="center" vertical="center" wrapText="1"/>
    </xf>
    <xf numFmtId="0" fontId="106" fillId="0" borderId="0" xfId="0" applyFont="1" applyAlignment="1">
      <alignment horizontal="right" vertical="center"/>
    </xf>
    <xf numFmtId="0" fontId="26" fillId="35" borderId="15" xfId="0" applyFont="1" applyFill="1" applyBorder="1" applyAlignment="1">
      <alignment horizontal="center" vertical="center"/>
    </xf>
    <xf numFmtId="0" fontId="26" fillId="35" borderId="16" xfId="0" applyFont="1" applyFill="1" applyBorder="1" applyAlignment="1">
      <alignment horizontal="center" vertical="center"/>
    </xf>
    <xf numFmtId="0" fontId="26" fillId="35" borderId="17" xfId="0" applyFont="1" applyFill="1" applyBorder="1" applyAlignment="1">
      <alignment horizontal="center" vertical="center"/>
    </xf>
    <xf numFmtId="0" fontId="26" fillId="35" borderId="18" xfId="0" applyFont="1" applyFill="1" applyBorder="1" applyAlignment="1">
      <alignment horizontal="center" vertical="center"/>
    </xf>
    <xf numFmtId="0" fontId="26" fillId="35" borderId="19" xfId="0" applyFont="1" applyFill="1" applyBorder="1" applyAlignment="1">
      <alignment horizontal="center" vertical="center"/>
    </xf>
    <xf numFmtId="0" fontId="26" fillId="35" borderId="20" xfId="0" applyFont="1" applyFill="1" applyBorder="1" applyAlignment="1">
      <alignment horizontal="center" vertical="center" wrapText="1"/>
    </xf>
    <xf numFmtId="0" fontId="107" fillId="0" borderId="0" xfId="0" applyFont="1" applyAlignment="1">
      <alignment horizontal="right" vertical="center"/>
    </xf>
    <xf numFmtId="0" fontId="0" fillId="0" borderId="21" xfId="0" applyBorder="1" applyAlignment="1">
      <alignment vertical="center"/>
    </xf>
    <xf numFmtId="0" fontId="0" fillId="0" borderId="22" xfId="0" applyBorder="1" applyAlignment="1">
      <alignment horizontal="left" vertical="center"/>
    </xf>
    <xf numFmtId="176" fontId="108" fillId="34" borderId="22" xfId="0" applyNumberFormat="1" applyFont="1" applyFill="1" applyBorder="1" applyAlignment="1">
      <alignment horizontal="center" vertical="center"/>
    </xf>
    <xf numFmtId="176" fontId="31" fillId="0" borderId="21" xfId="0" applyNumberFormat="1" applyFont="1" applyBorder="1" applyAlignment="1" quotePrefix="1">
      <alignment horizontal="center" vertical="center"/>
    </xf>
    <xf numFmtId="176" fontId="109" fillId="0" borderId="22" xfId="0" applyNumberFormat="1" applyFont="1" applyBorder="1" applyAlignment="1" quotePrefix="1">
      <alignment horizontal="center" vertical="center"/>
    </xf>
    <xf numFmtId="176" fontId="31" fillId="0" borderId="23" xfId="0" applyNumberFormat="1" applyFont="1" applyBorder="1" applyAlignment="1">
      <alignment horizontal="center" vertical="center"/>
    </xf>
    <xf numFmtId="0" fontId="0" fillId="0" borderId="21" xfId="0" applyBorder="1" applyAlignment="1">
      <alignment vertical="center" shrinkToFit="1"/>
    </xf>
    <xf numFmtId="0" fontId="0" fillId="0" borderId="22" xfId="0" applyBorder="1" applyAlignment="1" quotePrefix="1">
      <alignment horizontal="left" vertical="center"/>
    </xf>
    <xf numFmtId="0" fontId="0" fillId="0" borderId="24" xfId="0" applyBorder="1" applyAlignment="1">
      <alignment horizontal="left" vertical="center"/>
    </xf>
    <xf numFmtId="176" fontId="108" fillId="0" borderId="22" xfId="0" applyNumberFormat="1" applyFont="1" applyBorder="1" applyAlignment="1" quotePrefix="1">
      <alignment horizontal="center" vertical="center"/>
    </xf>
    <xf numFmtId="176" fontId="109" fillId="0" borderId="22" xfId="0" applyNumberFormat="1" applyFont="1" applyBorder="1" applyAlignment="1">
      <alignment horizontal="center" vertical="center"/>
    </xf>
    <xf numFmtId="176" fontId="31" fillId="34" borderId="0" xfId="0" applyNumberFormat="1" applyFont="1" applyFill="1" applyAlignment="1">
      <alignment horizontal="center" vertical="center"/>
    </xf>
    <xf numFmtId="176" fontId="31" fillId="0" borderId="24" xfId="0" applyNumberFormat="1" applyFont="1" applyBorder="1" applyAlignment="1">
      <alignment horizontal="center" vertical="center"/>
    </xf>
    <xf numFmtId="0" fontId="110" fillId="33" borderId="0" xfId="0" applyFont="1" applyFill="1" applyAlignment="1">
      <alignment horizontal="right" vertical="center"/>
    </xf>
    <xf numFmtId="176" fontId="108" fillId="0" borderId="22" xfId="0" applyNumberFormat="1" applyFont="1" applyBorder="1" applyAlignment="1">
      <alignment horizontal="center" vertical="center"/>
    </xf>
    <xf numFmtId="176" fontId="31" fillId="0" borderId="21" xfId="0" applyNumberFormat="1" applyFont="1" applyBorder="1" applyAlignment="1">
      <alignment horizontal="center" vertical="center"/>
    </xf>
    <xf numFmtId="176" fontId="111" fillId="0" borderId="21" xfId="0" applyNumberFormat="1" applyFont="1" applyBorder="1" applyAlignment="1">
      <alignment horizontal="center" vertical="center"/>
    </xf>
    <xf numFmtId="0" fontId="112" fillId="33" borderId="0" xfId="0" applyFont="1" applyFill="1" applyAlignment="1">
      <alignment horizontal="right" vertical="center"/>
    </xf>
    <xf numFmtId="0" fontId="0" fillId="0" borderId="25" xfId="0" applyBorder="1" applyAlignment="1">
      <alignment vertical="center" shrinkToFit="1"/>
    </xf>
    <xf numFmtId="0" fontId="0" fillId="0" borderId="26" xfId="0" applyBorder="1" applyAlignment="1">
      <alignment horizontal="left" vertical="center"/>
    </xf>
    <xf numFmtId="176" fontId="108" fillId="34" borderId="24" xfId="0" applyNumberFormat="1" applyFont="1" applyFill="1" applyBorder="1" applyAlignment="1">
      <alignment horizontal="center" vertical="center"/>
    </xf>
    <xf numFmtId="176" fontId="111" fillId="0" borderId="25" xfId="0" applyNumberFormat="1" applyFont="1" applyBorder="1" applyAlignment="1">
      <alignment horizontal="center" vertical="center"/>
    </xf>
    <xf numFmtId="176" fontId="109" fillId="0" borderId="26" xfId="0" applyNumberFormat="1" applyFont="1" applyBorder="1" applyAlignment="1">
      <alignment horizontal="center" vertical="center"/>
    </xf>
    <xf numFmtId="0" fontId="0" fillId="0" borderId="27" xfId="0" applyBorder="1" applyAlignment="1">
      <alignment vertical="center"/>
    </xf>
    <xf numFmtId="0" fontId="0" fillId="0" borderId="28" xfId="0" applyBorder="1" applyAlignment="1">
      <alignment horizontal="left" vertical="center"/>
    </xf>
    <xf numFmtId="176" fontId="108" fillId="34" borderId="28" xfId="0" applyNumberFormat="1" applyFont="1" applyFill="1" applyBorder="1" applyAlignment="1">
      <alignment horizontal="center" vertical="center"/>
    </xf>
    <xf numFmtId="176" fontId="31" fillId="0" borderId="29" xfId="0" applyNumberFormat="1" applyFont="1" applyBorder="1" applyAlignment="1">
      <alignment horizontal="center" vertical="center"/>
    </xf>
    <xf numFmtId="176" fontId="108" fillId="34" borderId="26" xfId="0" applyNumberFormat="1" applyFont="1" applyFill="1" applyBorder="1" applyAlignment="1">
      <alignment horizontal="center" vertical="center"/>
    </xf>
    <xf numFmtId="176" fontId="31" fillId="0" borderId="27" xfId="0" applyNumberFormat="1" applyFont="1" applyBorder="1" applyAlignment="1">
      <alignment horizontal="center" vertical="center"/>
    </xf>
    <xf numFmtId="176" fontId="109" fillId="0" borderId="24" xfId="0" applyNumberFormat="1" applyFont="1" applyBorder="1" applyAlignment="1">
      <alignment horizontal="center" vertical="center"/>
    </xf>
    <xf numFmtId="176" fontId="31" fillId="0" borderId="26" xfId="0" applyNumberFormat="1" applyFont="1" applyBorder="1" applyAlignment="1">
      <alignment horizontal="center" vertical="center"/>
    </xf>
    <xf numFmtId="0" fontId="103" fillId="0" borderId="0" xfId="0" applyFont="1" applyAlignment="1">
      <alignment horizontal="right" vertical="center"/>
    </xf>
    <xf numFmtId="0" fontId="0" fillId="0" borderId="24" xfId="0" applyBorder="1" applyAlignment="1">
      <alignment vertical="center"/>
    </xf>
    <xf numFmtId="0" fontId="0" fillId="0" borderId="30" xfId="0" applyBorder="1" applyAlignment="1">
      <alignment vertical="center"/>
    </xf>
    <xf numFmtId="0" fontId="0" fillId="0" borderId="30" xfId="0" applyBorder="1" applyAlignment="1">
      <alignment horizontal="left" vertical="center"/>
    </xf>
    <xf numFmtId="176" fontId="108" fillId="34" borderId="30" xfId="0" applyNumberFormat="1" applyFont="1" applyFill="1" applyBorder="1" applyAlignment="1">
      <alignment horizontal="center" vertical="center"/>
    </xf>
    <xf numFmtId="176" fontId="31" fillId="0" borderId="30" xfId="0" applyNumberFormat="1" applyFont="1" applyBorder="1" applyAlignment="1">
      <alignment horizontal="center" vertical="center"/>
    </xf>
    <xf numFmtId="176" fontId="109" fillId="0" borderId="30" xfId="0" applyNumberFormat="1" applyFont="1" applyBorder="1" applyAlignment="1">
      <alignment horizontal="center" vertical="center"/>
    </xf>
    <xf numFmtId="0" fontId="39" fillId="33" borderId="0" xfId="0" applyFont="1" applyFill="1" applyAlignment="1">
      <alignment vertical="center"/>
    </xf>
    <xf numFmtId="0" fontId="0" fillId="0" borderId="0" xfId="0" applyAlignment="1">
      <alignment horizontal="left" vertical="center"/>
    </xf>
    <xf numFmtId="176" fontId="108" fillId="34" borderId="0" xfId="0" applyNumberFormat="1" applyFont="1" applyFill="1" applyAlignment="1">
      <alignment horizontal="center" vertical="center"/>
    </xf>
    <xf numFmtId="176" fontId="109" fillId="0" borderId="0" xfId="0" applyNumberFormat="1" applyFont="1" applyAlignment="1">
      <alignment horizontal="center" vertical="center"/>
    </xf>
    <xf numFmtId="0" fontId="113" fillId="33" borderId="0" xfId="0" applyFont="1" applyFill="1" applyAlignment="1">
      <alignment vertical="center"/>
    </xf>
    <xf numFmtId="0" fontId="114" fillId="0" borderId="0" xfId="0" applyFont="1" applyAlignment="1">
      <alignment vertical="center"/>
    </xf>
    <xf numFmtId="0" fontId="106" fillId="0" borderId="0" xfId="0" applyFont="1" applyAlignment="1">
      <alignment horizontal="left" vertical="center"/>
    </xf>
    <xf numFmtId="176" fontId="108" fillId="0" borderId="0" xfId="0" applyNumberFormat="1" applyFont="1" applyAlignment="1">
      <alignment horizontal="center" vertical="center"/>
    </xf>
    <xf numFmtId="176" fontId="31" fillId="0" borderId="0" xfId="0" applyNumberFormat="1" applyFont="1" applyAlignment="1" quotePrefix="1">
      <alignment horizontal="center" vertical="center"/>
    </xf>
    <xf numFmtId="0" fontId="20" fillId="34" borderId="0" xfId="0" applyFont="1" applyFill="1" applyAlignment="1">
      <alignment vertical="center"/>
    </xf>
    <xf numFmtId="0" fontId="115" fillId="33" borderId="0" xfId="0" applyFont="1" applyFill="1" applyAlignment="1">
      <alignment horizontal="center" vertical="center"/>
    </xf>
    <xf numFmtId="0" fontId="43" fillId="34" borderId="0" xfId="0" applyFont="1" applyFill="1" applyAlignment="1">
      <alignment horizontal="left" vertical="center" shrinkToFit="1"/>
    </xf>
    <xf numFmtId="0" fontId="43" fillId="34" borderId="0" xfId="0" applyFont="1" applyFill="1" applyAlignment="1">
      <alignment vertical="center" shrinkToFit="1"/>
    </xf>
    <xf numFmtId="0" fontId="43" fillId="33" borderId="0" xfId="0" applyFont="1" applyFill="1" applyAlignment="1">
      <alignment horizontal="left" vertical="center" shrinkToFit="1"/>
    </xf>
    <xf numFmtId="0" fontId="43" fillId="33" borderId="0" xfId="0" applyFont="1" applyFill="1" applyAlignment="1">
      <alignment horizontal="left" vertical="center" shrinkToFit="1"/>
    </xf>
    <xf numFmtId="0" fontId="43" fillId="34" borderId="31" xfId="0" applyFont="1" applyFill="1" applyBorder="1" applyAlignment="1">
      <alignment horizontal="left" vertical="center" shrinkToFit="1"/>
    </xf>
    <xf numFmtId="0" fontId="43" fillId="34" borderId="31" xfId="0" applyFont="1" applyFill="1" applyBorder="1" applyAlignment="1">
      <alignment vertical="center" shrinkToFit="1"/>
    </xf>
    <xf numFmtId="0" fontId="20" fillId="0" borderId="0" xfId="0" applyFont="1" applyAlignment="1">
      <alignment vertical="center"/>
    </xf>
    <xf numFmtId="0" fontId="45" fillId="34" borderId="0" xfId="0" applyFont="1" applyFill="1" applyAlignment="1">
      <alignment horizontal="left" vertical="center" shrinkToFit="1"/>
    </xf>
    <xf numFmtId="0" fontId="45" fillId="34" borderId="0" xfId="0" applyFont="1" applyFill="1" applyAlignment="1">
      <alignment vertical="center"/>
    </xf>
    <xf numFmtId="0" fontId="45" fillId="33" borderId="0" xfId="0" applyFont="1" applyFill="1" applyAlignment="1">
      <alignment vertical="center"/>
    </xf>
    <xf numFmtId="0" fontId="116" fillId="36" borderId="0" xfId="0" applyFont="1" applyFill="1" applyAlignment="1">
      <alignment horizontal="left" vertical="center"/>
    </xf>
    <xf numFmtId="176" fontId="31" fillId="36" borderId="0" xfId="0" applyNumberFormat="1" applyFont="1" applyFill="1" applyAlignment="1">
      <alignment horizontal="center" vertical="center"/>
    </xf>
    <xf numFmtId="0" fontId="30" fillId="33" borderId="0" xfId="0" applyFont="1" applyFill="1" applyAlignment="1">
      <alignment horizontal="left" wrapText="1" shrinkToFit="1"/>
    </xf>
    <xf numFmtId="0" fontId="47" fillId="34" borderId="0" xfId="0" applyFont="1" applyFill="1" applyAlignment="1">
      <alignment vertical="center"/>
    </xf>
    <xf numFmtId="0" fontId="18" fillId="0" borderId="0" xfId="0" applyFont="1" applyAlignment="1">
      <alignment vertical="center"/>
    </xf>
    <xf numFmtId="0" fontId="25" fillId="0" borderId="0" xfId="0" applyFont="1" applyAlignment="1">
      <alignment horizontal="left" vertical="center"/>
    </xf>
    <xf numFmtId="0" fontId="26" fillId="35" borderId="14" xfId="0" applyFont="1" applyFill="1" applyBorder="1" applyAlignment="1">
      <alignment horizontal="center" vertical="center" shrinkToFit="1"/>
    </xf>
    <xf numFmtId="0" fontId="28" fillId="35" borderId="14" xfId="0" applyFont="1" applyFill="1" applyBorder="1" applyAlignment="1">
      <alignment horizontal="center" vertical="center" wrapText="1"/>
    </xf>
    <xf numFmtId="0" fontId="27" fillId="35" borderId="14" xfId="0" applyFont="1" applyFill="1" applyBorder="1" applyAlignment="1">
      <alignment horizontal="center" vertical="center" wrapText="1"/>
    </xf>
    <xf numFmtId="0" fontId="26" fillId="35" borderId="20" xfId="0" applyFont="1" applyFill="1" applyBorder="1" applyAlignment="1">
      <alignment horizontal="center" vertical="center" shrinkToFit="1"/>
    </xf>
    <xf numFmtId="0" fontId="28" fillId="35" borderId="20" xfId="0" applyFont="1" applyFill="1" applyBorder="1" applyAlignment="1">
      <alignment horizontal="center" vertical="center" wrapText="1"/>
    </xf>
    <xf numFmtId="0" fontId="27" fillId="35" borderId="20" xfId="0" applyFont="1" applyFill="1" applyBorder="1" applyAlignment="1">
      <alignment horizontal="center" vertical="center" wrapText="1"/>
    </xf>
    <xf numFmtId="176" fontId="109" fillId="0" borderId="32" xfId="0" applyNumberFormat="1" applyFont="1" applyBorder="1" applyAlignment="1">
      <alignment horizontal="center" vertical="center"/>
    </xf>
    <xf numFmtId="176" fontId="111" fillId="0" borderId="32" xfId="0" applyNumberFormat="1" applyFont="1" applyBorder="1" applyAlignment="1">
      <alignment horizontal="center" vertical="center" shrinkToFit="1"/>
    </xf>
    <xf numFmtId="176" fontId="31" fillId="0" borderId="32" xfId="0" applyNumberFormat="1" applyFont="1" applyBorder="1" applyAlignment="1">
      <alignment horizontal="center" vertical="center"/>
    </xf>
    <xf numFmtId="0" fontId="45" fillId="34" borderId="0" xfId="0" applyFont="1" applyFill="1" applyAlignment="1">
      <alignment horizontal="left" vertical="center" shrinkToFit="1"/>
    </xf>
    <xf numFmtId="176" fontId="111" fillId="0" borderId="22" xfId="0" applyNumberFormat="1" applyFont="1" applyBorder="1" applyAlignment="1">
      <alignment horizontal="center" vertical="center" shrinkToFit="1"/>
    </xf>
    <xf numFmtId="0" fontId="43" fillId="33" borderId="31" xfId="0" applyFont="1" applyFill="1" applyBorder="1" applyAlignment="1">
      <alignment horizontal="left" vertical="center" shrinkToFit="1"/>
    </xf>
    <xf numFmtId="176" fontId="111" fillId="0" borderId="26" xfId="0" applyNumberFormat="1" applyFont="1" applyBorder="1" applyAlignment="1">
      <alignment horizontal="center" vertical="center" shrinkToFit="1"/>
    </xf>
    <xf numFmtId="176" fontId="111" fillId="0" borderId="24" xfId="0" applyNumberFormat="1" applyFont="1" applyBorder="1" applyAlignment="1">
      <alignment horizontal="center" vertical="center"/>
    </xf>
    <xf numFmtId="0" fontId="47" fillId="33" borderId="0" xfId="0" applyFont="1" applyFill="1" applyAlignment="1">
      <alignment vertical="center"/>
    </xf>
    <xf numFmtId="176" fontId="111" fillId="0" borderId="30" xfId="0" applyNumberFormat="1" applyFont="1" applyBorder="1" applyAlignment="1">
      <alignment horizontal="center" vertical="center" shrinkToFit="1"/>
    </xf>
    <xf numFmtId="0" fontId="109" fillId="33" borderId="0" xfId="0" applyFont="1" applyFill="1" applyAlignment="1">
      <alignment vertical="center"/>
    </xf>
    <xf numFmtId="176" fontId="111" fillId="0" borderId="0" xfId="0" applyNumberFormat="1" applyFont="1" applyAlignment="1">
      <alignment horizontal="center" vertical="center" shrinkToFit="1"/>
    </xf>
    <xf numFmtId="0" fontId="111" fillId="33" borderId="0" xfId="0" applyFont="1" applyFill="1" applyAlignment="1">
      <alignment vertical="center"/>
    </xf>
    <xf numFmtId="0" fontId="117" fillId="33" borderId="0" xfId="0" applyFont="1" applyFill="1" applyAlignment="1">
      <alignment vertical="center"/>
    </xf>
    <xf numFmtId="176" fontId="108" fillId="34" borderId="0" xfId="0" applyNumberFormat="1" applyFont="1" applyFill="1" applyAlignment="1">
      <alignment horizontal="center" vertical="top" wrapText="1"/>
    </xf>
    <xf numFmtId="0" fontId="49" fillId="33" borderId="0" xfId="0" applyFont="1" applyFill="1" applyAlignment="1">
      <alignment horizontal="right" vertical="center"/>
    </xf>
    <xf numFmtId="0" fontId="118" fillId="33" borderId="0" xfId="0" applyFont="1" applyFill="1" applyAlignment="1">
      <alignment vertical="center"/>
    </xf>
    <xf numFmtId="0" fontId="119" fillId="33" borderId="0" xfId="0" applyFont="1" applyFill="1" applyAlignment="1">
      <alignment vertical="center"/>
    </xf>
    <xf numFmtId="0" fontId="53" fillId="33" borderId="0" xfId="0" applyFont="1" applyFill="1" applyAlignment="1">
      <alignment vertical="center"/>
    </xf>
    <xf numFmtId="15" fontId="98" fillId="33" borderId="0" xfId="0" applyNumberFormat="1" applyFont="1" applyFill="1" applyAlignment="1">
      <alignment horizontal="left" vertical="center"/>
    </xf>
    <xf numFmtId="15" fontId="25" fillId="33" borderId="0" xfId="0" applyNumberFormat="1" applyFont="1" applyFill="1" applyAlignment="1">
      <alignment vertical="center"/>
    </xf>
    <xf numFmtId="15" fontId="25" fillId="33" borderId="0" xfId="0" applyNumberFormat="1" applyFont="1" applyFill="1" applyAlignment="1">
      <alignment horizontal="right" vertical="center"/>
    </xf>
    <xf numFmtId="15" fontId="25" fillId="33" borderId="0" xfId="0" applyNumberFormat="1" applyFont="1" applyFill="1" applyAlignment="1">
      <alignment horizontal="left" vertical="center"/>
    </xf>
    <xf numFmtId="0" fontId="98" fillId="33" borderId="0" xfId="0" applyFont="1" applyFill="1" applyAlignment="1">
      <alignment horizontal="right" vertical="center"/>
    </xf>
    <xf numFmtId="0" fontId="25" fillId="33" borderId="0" xfId="0" applyFont="1" applyFill="1" applyAlignment="1">
      <alignment vertical="center" shrinkToFit="1"/>
    </xf>
    <xf numFmtId="0" fontId="54" fillId="33" borderId="31" xfId="0" applyFont="1" applyFill="1" applyBorder="1" applyAlignment="1">
      <alignment vertical="center" shrinkToFit="1"/>
    </xf>
    <xf numFmtId="0" fontId="0" fillId="0" borderId="31" xfId="0" applyBorder="1" applyAlignment="1">
      <alignment vertical="center"/>
    </xf>
    <xf numFmtId="0" fontId="30" fillId="33" borderId="33" xfId="0" applyFont="1" applyFill="1" applyBorder="1" applyAlignment="1">
      <alignment vertical="center"/>
    </xf>
    <xf numFmtId="0" fontId="56" fillId="33" borderId="0" xfId="0" applyFont="1" applyFill="1" applyAlignment="1">
      <alignment vertical="center"/>
    </xf>
    <xf numFmtId="0" fontId="26" fillId="35" borderId="34" xfId="0" applyFont="1" applyFill="1" applyBorder="1" applyAlignment="1">
      <alignment horizontal="center" vertical="center"/>
    </xf>
    <xf numFmtId="0" fontId="26" fillId="35" borderId="35" xfId="0" applyFont="1" applyFill="1" applyBorder="1" applyAlignment="1">
      <alignment horizontal="center" vertical="center"/>
    </xf>
    <xf numFmtId="0" fontId="26" fillId="35" borderId="36" xfId="0" applyFont="1" applyFill="1" applyBorder="1" applyAlignment="1">
      <alignment horizontal="center" vertical="center"/>
    </xf>
    <xf numFmtId="0" fontId="26" fillId="35" borderId="37" xfId="0" applyFont="1" applyFill="1" applyBorder="1" applyAlignment="1">
      <alignment horizontal="center" vertical="center"/>
    </xf>
    <xf numFmtId="0" fontId="26" fillId="35" borderId="35" xfId="0" applyFont="1" applyFill="1" applyBorder="1" applyAlignment="1">
      <alignment horizontal="center" vertical="center" wrapText="1"/>
    </xf>
    <xf numFmtId="0" fontId="0" fillId="0" borderId="38" xfId="0" applyBorder="1" applyAlignment="1">
      <alignment horizontal="center" vertical="center"/>
    </xf>
    <xf numFmtId="0" fontId="26" fillId="35" borderId="39" xfId="0" applyFont="1" applyFill="1" applyBorder="1" applyAlignment="1">
      <alignment horizontal="center" vertical="center" wrapText="1"/>
    </xf>
    <xf numFmtId="0" fontId="113" fillId="33" borderId="0" xfId="0" applyFont="1" applyFill="1" applyAlignment="1">
      <alignment horizontal="right" vertical="center"/>
    </xf>
    <xf numFmtId="0" fontId="57" fillId="35" borderId="40" xfId="0" applyFont="1" applyFill="1" applyBorder="1" applyAlignment="1">
      <alignment horizontal="center" vertical="center"/>
    </xf>
    <xf numFmtId="0" fontId="26" fillId="35" borderId="41" xfId="0" applyFont="1" applyFill="1" applyBorder="1" applyAlignment="1">
      <alignment horizontal="center" vertical="center"/>
    </xf>
    <xf numFmtId="0" fontId="26" fillId="35" borderId="42" xfId="0" applyFont="1" applyFill="1" applyBorder="1" applyAlignment="1">
      <alignment horizontal="center" vertical="center"/>
    </xf>
    <xf numFmtId="0" fontId="26" fillId="35" borderId="43" xfId="0" applyFont="1" applyFill="1" applyBorder="1" applyAlignment="1">
      <alignment horizontal="center" vertical="center"/>
    </xf>
    <xf numFmtId="0" fontId="26" fillId="35" borderId="41" xfId="0" applyFont="1" applyFill="1" applyBorder="1" applyAlignment="1">
      <alignment horizontal="center" vertical="center" wrapText="1"/>
    </xf>
    <xf numFmtId="0" fontId="26" fillId="35" borderId="44" xfId="0" applyFont="1" applyFill="1" applyBorder="1" applyAlignment="1">
      <alignment horizontal="center" vertical="center" wrapText="1"/>
    </xf>
    <xf numFmtId="0" fontId="120" fillId="33" borderId="0" xfId="0" applyFont="1" applyFill="1" applyAlignment="1">
      <alignment horizontal="right" vertical="center"/>
    </xf>
    <xf numFmtId="0" fontId="118" fillId="0" borderId="45" xfId="0" applyFont="1" applyBorder="1" applyAlignment="1">
      <alignment vertical="center"/>
    </xf>
    <xf numFmtId="0" fontId="118" fillId="0" borderId="23" xfId="0" applyFont="1" applyBorder="1" applyAlignment="1">
      <alignment horizontal="left" vertical="center"/>
    </xf>
    <xf numFmtId="176" fontId="121" fillId="0" borderId="45" xfId="0" applyNumberFormat="1" applyFont="1" applyBorder="1" applyAlignment="1">
      <alignment horizontal="center" vertical="center"/>
    </xf>
    <xf numFmtId="176" fontId="121" fillId="0" borderId="46" xfId="0" applyNumberFormat="1" applyFont="1" applyBorder="1" applyAlignment="1">
      <alignment horizontal="center" vertical="center"/>
    </xf>
    <xf numFmtId="176" fontId="122" fillId="0" borderId="23" xfId="0" applyNumberFormat="1" applyFont="1" applyBorder="1" applyAlignment="1">
      <alignment horizontal="center" vertical="center"/>
    </xf>
    <xf numFmtId="176" fontId="61" fillId="0" borderId="23" xfId="0" applyNumberFormat="1" applyFont="1" applyBorder="1" applyAlignment="1">
      <alignment horizontal="center" vertical="center"/>
    </xf>
    <xf numFmtId="176" fontId="121" fillId="0" borderId="46" xfId="0" applyNumberFormat="1" applyFont="1" applyBorder="1" applyAlignment="1">
      <alignment horizontal="center" vertical="center" shrinkToFit="1"/>
    </xf>
    <xf numFmtId="0" fontId="118" fillId="0" borderId="25" xfId="0" applyFont="1" applyBorder="1" applyAlignment="1">
      <alignment vertical="center"/>
    </xf>
    <xf numFmtId="0" fontId="118" fillId="0" borderId="22" xfId="0" applyFont="1" applyBorder="1" applyAlignment="1">
      <alignment vertical="center"/>
    </xf>
    <xf numFmtId="176" fontId="121" fillId="0" borderId="25" xfId="0" applyNumberFormat="1" applyFont="1" applyBorder="1" applyAlignment="1">
      <alignment horizontal="center" vertical="center"/>
    </xf>
    <xf numFmtId="176" fontId="121" fillId="0" borderId="47" xfId="0" applyNumberFormat="1" applyFont="1" applyBorder="1" applyAlignment="1">
      <alignment horizontal="center" vertical="center"/>
    </xf>
    <xf numFmtId="176" fontId="122" fillId="0" borderId="22" xfId="0" applyNumberFormat="1" applyFont="1" applyBorder="1" applyAlignment="1">
      <alignment horizontal="center" vertical="center"/>
    </xf>
    <xf numFmtId="176" fontId="61" fillId="0" borderId="22" xfId="0" applyNumberFormat="1" applyFont="1" applyBorder="1" applyAlignment="1">
      <alignment horizontal="center" vertical="center"/>
    </xf>
    <xf numFmtId="176" fontId="121" fillId="0" borderId="48" xfId="0" applyNumberFormat="1" applyFont="1" applyBorder="1" applyAlignment="1">
      <alignment horizontal="center" vertical="center" shrinkToFit="1"/>
    </xf>
    <xf numFmtId="0" fontId="62" fillId="33" borderId="0" xfId="0" applyFont="1" applyFill="1" applyAlignment="1">
      <alignment vertical="center"/>
    </xf>
    <xf numFmtId="0" fontId="118" fillId="0" borderId="24" xfId="0" applyFont="1" applyBorder="1" applyAlignment="1">
      <alignment vertical="center"/>
    </xf>
    <xf numFmtId="176" fontId="122" fillId="0" borderId="24" xfId="0" applyNumberFormat="1" applyFont="1" applyBorder="1" applyAlignment="1">
      <alignment horizontal="center" vertical="center"/>
    </xf>
    <xf numFmtId="176" fontId="61" fillId="0" borderId="24" xfId="0" applyNumberFormat="1" applyFont="1" applyBorder="1" applyAlignment="1">
      <alignment horizontal="center" vertical="center"/>
    </xf>
    <xf numFmtId="176" fontId="121" fillId="0" borderId="47" xfId="0" applyNumberFormat="1" applyFont="1" applyBorder="1" applyAlignment="1">
      <alignment horizontal="center" vertical="center" shrinkToFit="1"/>
    </xf>
    <xf numFmtId="0" fontId="118" fillId="0" borderId="49" xfId="0" applyFont="1" applyBorder="1" applyAlignment="1">
      <alignment vertical="center"/>
    </xf>
    <xf numFmtId="0" fontId="118" fillId="0" borderId="49" xfId="0" applyFont="1" applyBorder="1" applyAlignment="1">
      <alignment horizontal="left" vertical="center"/>
    </xf>
    <xf numFmtId="176" fontId="121" fillId="0" borderId="50" xfId="0" applyNumberFormat="1" applyFont="1" applyBorder="1" applyAlignment="1">
      <alignment horizontal="center" vertical="center"/>
    </xf>
    <xf numFmtId="176" fontId="121" fillId="0" borderId="51" xfId="0" applyNumberFormat="1" applyFont="1" applyBorder="1" applyAlignment="1">
      <alignment horizontal="center" vertical="center"/>
    </xf>
    <xf numFmtId="176" fontId="122" fillId="0" borderId="49" xfId="0" applyNumberFormat="1" applyFont="1" applyBorder="1" applyAlignment="1">
      <alignment horizontal="center" vertical="center"/>
    </xf>
    <xf numFmtId="176" fontId="61" fillId="0" borderId="49" xfId="0" applyNumberFormat="1" applyFont="1" applyBorder="1" applyAlignment="1">
      <alignment horizontal="center" vertical="center"/>
    </xf>
    <xf numFmtId="176" fontId="121" fillId="0" borderId="51" xfId="0" applyNumberFormat="1" applyFont="1" applyBorder="1" applyAlignment="1">
      <alignment horizontal="center" vertical="center" shrinkToFit="1"/>
    </xf>
    <xf numFmtId="0" fontId="94" fillId="37" borderId="0" xfId="0" applyFont="1" applyFill="1" applyAlignment="1">
      <alignment vertical="center"/>
    </xf>
    <xf numFmtId="0" fontId="118" fillId="0" borderId="0" xfId="0" applyFont="1" applyAlignment="1">
      <alignment horizontal="left" vertical="center"/>
    </xf>
    <xf numFmtId="176" fontId="121" fillId="0" borderId="0" xfId="0" applyNumberFormat="1" applyFont="1" applyAlignment="1">
      <alignment vertical="center"/>
    </xf>
    <xf numFmtId="176" fontId="122" fillId="0" borderId="0" xfId="0" applyNumberFormat="1" applyFont="1" applyAlignment="1">
      <alignment horizontal="center" vertical="center"/>
    </xf>
    <xf numFmtId="176" fontId="61" fillId="0" borderId="0" xfId="0" applyNumberFormat="1" applyFont="1" applyAlignment="1">
      <alignment horizontal="center" vertical="center"/>
    </xf>
    <xf numFmtId="176" fontId="121" fillId="0" borderId="0" xfId="0" applyNumberFormat="1" applyFont="1" applyAlignment="1">
      <alignment horizontal="center" vertical="center" shrinkToFit="1"/>
    </xf>
    <xf numFmtId="0" fontId="117" fillId="34" borderId="0" xfId="0" applyFont="1" applyFill="1" applyAlignment="1">
      <alignment vertical="center"/>
    </xf>
    <xf numFmtId="0" fontId="94" fillId="34" borderId="0" xfId="0" applyFont="1" applyFill="1" applyAlignment="1">
      <alignment vertical="center"/>
    </xf>
    <xf numFmtId="0" fontId="0" fillId="34" borderId="0" xfId="0" applyFill="1" applyAlignment="1">
      <alignment vertical="center"/>
    </xf>
    <xf numFmtId="0" fontId="94" fillId="0" borderId="0" xfId="0" applyFont="1" applyAlignment="1">
      <alignment vertical="center"/>
    </xf>
    <xf numFmtId="176" fontId="122" fillId="33" borderId="0" xfId="0" applyNumberFormat="1" applyFont="1" applyFill="1" applyAlignment="1">
      <alignment horizontal="center" vertical="center"/>
    </xf>
    <xf numFmtId="0" fontId="123" fillId="0" borderId="0" xfId="0" applyFont="1" applyAlignment="1">
      <alignment vertical="center"/>
    </xf>
    <xf numFmtId="0" fontId="94" fillId="33" borderId="0" xfId="0" applyFont="1" applyFill="1" applyAlignment="1">
      <alignment horizontal="right" vertical="center"/>
    </xf>
    <xf numFmtId="0" fontId="0" fillId="33" borderId="0" xfId="0" applyFill="1" applyAlignment="1">
      <alignment horizontal="center" vertical="center"/>
    </xf>
    <xf numFmtId="176" fontId="108" fillId="33" borderId="0" xfId="0" applyNumberFormat="1" applyFont="1" applyFill="1" applyAlignment="1">
      <alignment horizontal="center" vertical="center"/>
    </xf>
    <xf numFmtId="176" fontId="109" fillId="33" borderId="0" xfId="0" applyNumberFormat="1" applyFont="1" applyFill="1" applyAlignment="1">
      <alignment horizontal="center" vertical="center"/>
    </xf>
    <xf numFmtId="0" fontId="124" fillId="33" borderId="0" xfId="0" applyFont="1" applyFill="1" applyAlignment="1">
      <alignment vertical="center"/>
    </xf>
    <xf numFmtId="0" fontId="125" fillId="0" borderId="0" xfId="0" applyFont="1" applyAlignment="1">
      <alignment vertical="center"/>
    </xf>
    <xf numFmtId="177" fontId="66" fillId="33" borderId="0" xfId="0" applyNumberFormat="1" applyFont="1" applyFill="1" applyAlignment="1">
      <alignment vertical="center"/>
    </xf>
    <xf numFmtId="177" fontId="67" fillId="38" borderId="0" xfId="0" applyNumberFormat="1" applyFont="1" applyFill="1" applyAlignment="1">
      <alignment vertical="center"/>
    </xf>
    <xf numFmtId="177" fontId="61" fillId="38" borderId="0" xfId="0" applyNumberFormat="1" applyFont="1" applyFill="1" applyAlignment="1">
      <alignment vertical="center"/>
    </xf>
    <xf numFmtId="0" fontId="118" fillId="38" borderId="0" xfId="0" applyFont="1" applyFill="1" applyAlignment="1">
      <alignment vertical="center"/>
    </xf>
    <xf numFmtId="0" fontId="126" fillId="28" borderId="0" xfId="0" applyFont="1" applyFill="1" applyAlignment="1">
      <alignment vertical="center"/>
    </xf>
    <xf numFmtId="0" fontId="127" fillId="28" borderId="0" xfId="0" applyFont="1" applyFill="1" applyAlignment="1">
      <alignment vertical="center"/>
    </xf>
    <xf numFmtId="0" fontId="128" fillId="28" borderId="0" xfId="0" applyFont="1" applyFill="1" applyAlignment="1">
      <alignment vertical="center"/>
    </xf>
    <xf numFmtId="0" fontId="0" fillId="28" borderId="0" xfId="0" applyFill="1" applyAlignment="1">
      <alignment vertical="center"/>
    </xf>
    <xf numFmtId="0" fontId="129" fillId="33" borderId="0" xfId="0" applyFont="1" applyFill="1" applyAlignment="1">
      <alignment vertical="center"/>
    </xf>
    <xf numFmtId="177" fontId="39" fillId="33" borderId="0" xfId="0" applyNumberFormat="1" applyFont="1" applyFill="1" applyAlignment="1">
      <alignment vertical="center"/>
    </xf>
    <xf numFmtId="177" fontId="73" fillId="38" borderId="0" xfId="0" applyNumberFormat="1" applyFont="1" applyFill="1" applyAlignment="1">
      <alignment vertical="center"/>
    </xf>
    <xf numFmtId="0" fontId="47" fillId="38" borderId="0" xfId="0" applyFont="1" applyFill="1" applyAlignment="1">
      <alignment vertical="center"/>
    </xf>
    <xf numFmtId="0" fontId="130" fillId="28" borderId="0" xfId="0" applyFont="1" applyFill="1" applyAlignment="1">
      <alignment vertical="center"/>
    </xf>
    <xf numFmtId="0" fontId="118" fillId="28" borderId="0" xfId="0" applyFont="1" applyFill="1" applyAlignment="1">
      <alignment vertical="center"/>
    </xf>
    <xf numFmtId="0" fontId="74" fillId="38" borderId="0" xfId="0" applyFont="1" applyFill="1" applyAlignment="1">
      <alignment vertical="center"/>
    </xf>
    <xf numFmtId="177" fontId="131" fillId="33" borderId="0" xfId="0" applyNumberFormat="1" applyFont="1" applyFill="1" applyAlignment="1">
      <alignment horizontal="left" vertical="center"/>
    </xf>
    <xf numFmtId="0" fontId="39" fillId="34" borderId="0" xfId="0" applyFont="1" applyFill="1" applyAlignment="1">
      <alignment vertical="center"/>
    </xf>
    <xf numFmtId="0" fontId="60" fillId="38" borderId="0" xfId="0" applyFont="1" applyFill="1" applyAlignment="1">
      <alignment vertical="center"/>
    </xf>
    <xf numFmtId="0" fontId="73" fillId="38" borderId="0" xfId="0" applyFont="1" applyFill="1" applyAlignment="1">
      <alignment vertical="center"/>
    </xf>
    <xf numFmtId="0" fontId="131" fillId="33" borderId="0" xfId="0" applyFont="1" applyFill="1" applyAlignment="1">
      <alignment vertical="center"/>
    </xf>
    <xf numFmtId="0" fontId="60" fillId="28" borderId="0" xfId="0" applyFont="1" applyFill="1" applyAlignment="1">
      <alignment vertical="center"/>
    </xf>
    <xf numFmtId="0" fontId="57" fillId="33" borderId="0" xfId="0" applyFont="1" applyFill="1" applyAlignment="1">
      <alignment vertical="center"/>
    </xf>
    <xf numFmtId="0" fontId="130" fillId="33" borderId="0" xfId="0" applyFont="1" applyFill="1" applyAlignment="1">
      <alignment vertical="center"/>
    </xf>
    <xf numFmtId="0" fontId="118" fillId="34" borderId="0" xfId="0" applyFont="1" applyFill="1" applyAlignment="1">
      <alignment vertical="center"/>
    </xf>
    <xf numFmtId="0" fontId="73" fillId="34" borderId="0" xfId="0" applyFont="1" applyFill="1" applyAlignment="1">
      <alignment vertical="center"/>
    </xf>
    <xf numFmtId="0" fontId="60" fillId="34" borderId="0" xfId="0" applyFont="1" applyFill="1" applyAlignment="1">
      <alignment vertical="center"/>
    </xf>
    <xf numFmtId="0" fontId="60" fillId="33" borderId="0" xfId="0" applyFont="1" applyFill="1" applyAlignment="1">
      <alignment vertical="center"/>
    </xf>
    <xf numFmtId="0" fontId="132" fillId="33" borderId="0" xfId="0" applyFont="1" applyFill="1" applyAlignment="1">
      <alignment vertical="center"/>
    </xf>
    <xf numFmtId="0" fontId="35" fillId="34" borderId="0" xfId="0" applyFont="1" applyFill="1" applyAlignment="1">
      <alignment vertical="center"/>
    </xf>
    <xf numFmtId="0" fontId="35" fillId="33" borderId="0" xfId="0" applyFont="1"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0</xdr:rowOff>
    </xdr:from>
    <xdr:to>
      <xdr:col>3</xdr:col>
      <xdr:colOff>581025</xdr:colOff>
      <xdr:row>6</xdr:row>
      <xdr:rowOff>66675</xdr:rowOff>
    </xdr:to>
    <xdr:pic>
      <xdr:nvPicPr>
        <xdr:cNvPr id="1" name="図 12"/>
        <xdr:cNvPicPr preferRelativeResize="1">
          <a:picLocks noChangeAspect="1"/>
        </xdr:cNvPicPr>
      </xdr:nvPicPr>
      <xdr:blipFill>
        <a:blip r:embed="rId1"/>
        <a:stretch>
          <a:fillRect/>
        </a:stretch>
      </xdr:blipFill>
      <xdr:spPr>
        <a:xfrm>
          <a:off x="171450" y="0"/>
          <a:ext cx="2524125" cy="1209675"/>
        </a:xfrm>
        <a:prstGeom prst="rect">
          <a:avLst/>
        </a:prstGeom>
        <a:noFill/>
        <a:ln w="9525" cmpd="sng">
          <a:noFill/>
        </a:ln>
      </xdr:spPr>
    </xdr:pic>
    <xdr:clientData/>
  </xdr:twoCellAnchor>
  <xdr:twoCellAnchor>
    <xdr:from>
      <xdr:col>4</xdr:col>
      <xdr:colOff>228600</xdr:colOff>
      <xdr:row>4</xdr:row>
      <xdr:rowOff>9525</xdr:rowOff>
    </xdr:from>
    <xdr:to>
      <xdr:col>20</xdr:col>
      <xdr:colOff>9525</xdr:colOff>
      <xdr:row>4</xdr:row>
      <xdr:rowOff>28575</xdr:rowOff>
    </xdr:to>
    <xdr:sp>
      <xdr:nvSpPr>
        <xdr:cNvPr id="2" name="直線コネクタ 2"/>
        <xdr:cNvSpPr>
          <a:spLocks/>
        </xdr:cNvSpPr>
      </xdr:nvSpPr>
      <xdr:spPr>
        <a:xfrm flipV="1">
          <a:off x="3286125" y="771525"/>
          <a:ext cx="10163175" cy="19050"/>
        </a:xfrm>
        <a:prstGeom prst="line">
          <a:avLst/>
        </a:prstGeom>
        <a:noFill/>
        <a:ln w="508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228600</xdr:colOff>
      <xdr:row>4</xdr:row>
      <xdr:rowOff>66675</xdr:rowOff>
    </xdr:from>
    <xdr:to>
      <xdr:col>20</xdr:col>
      <xdr:colOff>0</xdr:colOff>
      <xdr:row>4</xdr:row>
      <xdr:rowOff>85725</xdr:rowOff>
    </xdr:to>
    <xdr:sp>
      <xdr:nvSpPr>
        <xdr:cNvPr id="3" name="直線コネクタ 3"/>
        <xdr:cNvSpPr>
          <a:spLocks/>
        </xdr:cNvSpPr>
      </xdr:nvSpPr>
      <xdr:spPr>
        <a:xfrm flipV="1">
          <a:off x="3286125" y="828675"/>
          <a:ext cx="10153650" cy="19050"/>
        </a:xfrm>
        <a:prstGeom prst="line">
          <a:avLst/>
        </a:prstGeom>
        <a:noFill/>
        <a:ln w="254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247650</xdr:colOff>
      <xdr:row>0</xdr:row>
      <xdr:rowOff>133350</xdr:rowOff>
    </xdr:from>
    <xdr:to>
      <xdr:col>14</xdr:col>
      <xdr:colOff>238125</xdr:colOff>
      <xdr:row>3</xdr:row>
      <xdr:rowOff>114300</xdr:rowOff>
    </xdr:to>
    <xdr:sp>
      <xdr:nvSpPr>
        <xdr:cNvPr id="4" name="タイトル 1"/>
        <xdr:cNvSpPr txBox="1">
          <a:spLocks noChangeArrowheads="1"/>
        </xdr:cNvSpPr>
      </xdr:nvSpPr>
      <xdr:spPr>
        <a:xfrm>
          <a:off x="3305175" y="133350"/>
          <a:ext cx="6419850" cy="552450"/>
        </a:xfrm>
        <a:prstGeom prst="rect">
          <a:avLst/>
        </a:prstGeom>
        <a:noFill/>
        <a:ln w="9525" cmpd="sng">
          <a:noFill/>
        </a:ln>
      </xdr:spPr>
      <xdr:txBody>
        <a:bodyPr vertOverflow="clip" wrap="square" anchor="ctr"/>
        <a:p>
          <a:pPr algn="l">
            <a:defRPr/>
          </a:pPr>
          <a:r>
            <a:rPr lang="en-US" cap="none" sz="3200" b="1" i="0" u="none" baseline="0">
              <a:solidFill>
                <a:srgbClr val="000000"/>
              </a:solidFill>
            </a:rPr>
            <a:t>Famous Pacific Shipping Co., Ltd.  </a:t>
          </a:r>
        </a:p>
      </xdr:txBody>
    </xdr:sp>
    <xdr:clientData/>
  </xdr:twoCellAnchor>
  <xdr:twoCellAnchor>
    <xdr:from>
      <xdr:col>15</xdr:col>
      <xdr:colOff>295275</xdr:colOff>
      <xdr:row>9</xdr:row>
      <xdr:rowOff>0</xdr:rowOff>
    </xdr:from>
    <xdr:to>
      <xdr:col>19</xdr:col>
      <xdr:colOff>371475</xdr:colOff>
      <xdr:row>21</xdr:row>
      <xdr:rowOff>19050</xdr:rowOff>
    </xdr:to>
    <xdr:sp>
      <xdr:nvSpPr>
        <xdr:cNvPr id="5" name="角丸四角形 5"/>
        <xdr:cNvSpPr>
          <a:spLocks/>
        </xdr:cNvSpPr>
      </xdr:nvSpPr>
      <xdr:spPr>
        <a:xfrm>
          <a:off x="10439400" y="2000250"/>
          <a:ext cx="2714625" cy="2305050"/>
        </a:xfrm>
        <a:prstGeom prst="roundRect">
          <a:avLst/>
        </a:prstGeom>
        <a:gradFill rotWithShape="1">
          <a:gsLst>
            <a:gs pos="0">
              <a:srgbClr val="FDEADA"/>
            </a:gs>
            <a:gs pos="50000">
              <a:srgbClr val="746B64"/>
            </a:gs>
            <a:gs pos="100000">
              <a:srgbClr val="FDEADA"/>
            </a:gs>
          </a:gsLst>
          <a:lin ang="0" scaled="1"/>
        </a:gradFill>
        <a:ln w="12700"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rPr>
            <a:t>★　その他、各仕向地へ香港経由にて多数サービスがございます。</a:t>
          </a:r>
          <a:r>
            <a:rPr lang="en-US" cap="none" sz="1100" b="1" i="0" u="none" baseline="0">
              <a:solidFill>
                <a:srgbClr val="000000"/>
              </a:solidFill>
            </a:rPr>
            <a:t> </a:t>
          </a:r>
          <a:r>
            <a:rPr lang="en-US" cap="none" sz="1100" b="1" i="0" u="none" baseline="0">
              <a:solidFill>
                <a:srgbClr val="000000"/>
              </a:solidFill>
            </a:rPr>
            <a:t>別途お問い合わせください。</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MANILA</a:t>
          </a:r>
          <a:r>
            <a:rPr lang="en-US" cap="none" sz="1100" b="1" i="0" u="none" baseline="0">
              <a:solidFill>
                <a:srgbClr val="000000"/>
              </a:solidFill>
            </a:rPr>
            <a:t>へは「</a:t>
          </a:r>
          <a:r>
            <a:rPr lang="en-US" cap="none" sz="1100" b="1" i="0" u="none" baseline="0">
              <a:solidFill>
                <a:srgbClr val="000000"/>
              </a:solidFill>
            </a:rPr>
            <a:t>NORTH/SOUTH</a:t>
          </a:r>
          <a:r>
            <a:rPr lang="en-US" cap="none" sz="1100" b="1" i="0" u="none" baseline="0">
              <a:solidFill>
                <a:srgbClr val="000000"/>
              </a:solidFill>
            </a:rPr>
            <a:t> PORT</a:t>
          </a:r>
          <a:r>
            <a:rPr lang="en-US" cap="none" sz="1100" b="1" i="0" u="none" baseline="0">
              <a:solidFill>
                <a:srgbClr val="000000"/>
              </a:solidFill>
            </a:rPr>
            <a:t>」</a:t>
          </a:r>
          <a:r>
            <a:rPr lang="en-US" cap="none" sz="1100" b="1" i="0" u="none" baseline="0">
              <a:solidFill>
                <a:srgbClr val="000000"/>
              </a:solidFill>
            </a:rPr>
            <a:t>どちらもお引き受け可能です！</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★香港向け及び香港経由貨物について、ケミカル品を船積み頂く際は、</a:t>
          </a:r>
          <a:r>
            <a:rPr lang="en-US" cap="none" sz="1100" b="1" i="0" u="none" baseline="0">
              <a:solidFill>
                <a:srgbClr val="000000"/>
              </a:solidFill>
              <a:latin typeface="Calibri"/>
              <a:ea typeface="Calibri"/>
              <a:cs typeface="Calibri"/>
            </a:rPr>
            <a:t>IMDG CODE</a:t>
          </a:r>
          <a:r>
            <a:rPr lang="en-US" cap="none" sz="1100" b="1" i="0" u="none" baseline="0">
              <a:solidFill>
                <a:srgbClr val="000000"/>
              </a:solidFill>
            </a:rPr>
            <a:t>非該当の化学品につきましてもブッキング前に</a:t>
          </a:r>
          <a:r>
            <a:rPr lang="en-US" cap="none" sz="1100" b="1" i="0" u="none" baseline="0">
              <a:solidFill>
                <a:srgbClr val="000000"/>
              </a:solidFill>
              <a:latin typeface="Calibri"/>
              <a:ea typeface="Calibri"/>
              <a:cs typeface="Calibri"/>
            </a:rPr>
            <a:t>MSDS/</a:t>
          </a:r>
          <a:r>
            <a:rPr lang="en-US" cap="none" sz="1100" b="1" i="0" u="none" baseline="0">
              <a:solidFill>
                <a:srgbClr val="000000"/>
              </a:solidFill>
            </a:rPr>
            <a:t>商品情報に関する書類のご提示をお願いする場合が御座います。</a:t>
          </a:r>
        </a:p>
      </xdr:txBody>
    </xdr:sp>
    <xdr:clientData/>
  </xdr:twoCellAnchor>
  <xdr:oneCellAnchor>
    <xdr:from>
      <xdr:col>2</xdr:col>
      <xdr:colOff>381000</xdr:colOff>
      <xdr:row>7</xdr:row>
      <xdr:rowOff>152400</xdr:rowOff>
    </xdr:from>
    <xdr:ext cx="8010525" cy="219075"/>
    <xdr:sp>
      <xdr:nvSpPr>
        <xdr:cNvPr id="6" name="正方形/長方形 6"/>
        <xdr:cNvSpPr>
          <a:spLocks/>
        </xdr:cNvSpPr>
      </xdr:nvSpPr>
      <xdr:spPr>
        <a:xfrm>
          <a:off x="1876425" y="1485900"/>
          <a:ext cx="8010525" cy="219075"/>
        </a:xfrm>
        <a:prstGeom prst="rect">
          <a:avLst/>
        </a:prstGeom>
        <a:noFill/>
        <a:ln w="9525" cmpd="sng">
          <a:noFill/>
        </a:ln>
      </xdr:spPr>
      <xdr:txBody>
        <a:bodyPr vertOverflow="clip" wrap="square"/>
        <a:p>
          <a:pPr algn="ctr">
            <a:defRPr/>
          </a:pPr>
          <a:r>
            <a:rPr lang="en-US" cap="none" sz="2400" b="1" i="0" u="none" baseline="0"/>
            <a:t>香港　及び　香港経由サ－ビス（華南</a:t>
          </a:r>
          <a:r>
            <a:rPr lang="en-US" cap="none" sz="2400" b="1" i="0" u="none" baseline="0"/>
            <a:t>/</a:t>
          </a:r>
          <a:r>
            <a:rPr lang="en-US" cap="none" sz="2400" b="1" i="0" u="none" baseline="0"/>
            <a:t>フィリピン</a:t>
          </a:r>
          <a:r>
            <a:rPr lang="en-US" cap="none" sz="2400" b="1" i="0" u="none" baseline="0"/>
            <a:t>/</a:t>
          </a:r>
          <a:r>
            <a:rPr lang="en-US" cap="none" sz="2400" b="1" i="0" u="none" baseline="0"/>
            <a:t>地中海）</a:t>
          </a:r>
          <a:r>
            <a:rPr lang="en-US" cap="none" sz="2400" b="1" i="0" u="none" baseline="0"/>
            <a:t>
</a:t>
          </a:r>
        </a:p>
      </xdr:txBody>
    </xdr:sp>
    <xdr:clientData/>
  </xdr:oneCellAnchor>
  <xdr:twoCellAnchor>
    <xdr:from>
      <xdr:col>9</xdr:col>
      <xdr:colOff>180975</xdr:colOff>
      <xdr:row>14</xdr:row>
      <xdr:rowOff>76200</xdr:rowOff>
    </xdr:from>
    <xdr:to>
      <xdr:col>10</xdr:col>
      <xdr:colOff>28575</xdr:colOff>
      <xdr:row>20</xdr:row>
      <xdr:rowOff>152400</xdr:rowOff>
    </xdr:to>
    <xdr:sp>
      <xdr:nvSpPr>
        <xdr:cNvPr id="7" name="右矢印 7"/>
        <xdr:cNvSpPr>
          <a:spLocks/>
        </xdr:cNvSpPr>
      </xdr:nvSpPr>
      <xdr:spPr>
        <a:xfrm>
          <a:off x="6438900" y="3028950"/>
          <a:ext cx="381000" cy="1219200"/>
        </a:xfrm>
        <a:prstGeom prst="rightArrow">
          <a:avLst>
            <a:gd name="adj" fmla="val 0"/>
          </a:avLst>
        </a:prstGeom>
        <a:solidFill>
          <a:srgbClr val="4F81BD"/>
        </a:solidFill>
        <a:ln w="127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39</xdr:row>
      <xdr:rowOff>180975</xdr:rowOff>
    </xdr:from>
    <xdr:to>
      <xdr:col>8</xdr:col>
      <xdr:colOff>438150</xdr:colOff>
      <xdr:row>43</xdr:row>
      <xdr:rowOff>142875</xdr:rowOff>
    </xdr:to>
    <xdr:sp>
      <xdr:nvSpPr>
        <xdr:cNvPr id="8" name="右矢印 8"/>
        <xdr:cNvSpPr>
          <a:spLocks/>
        </xdr:cNvSpPr>
      </xdr:nvSpPr>
      <xdr:spPr>
        <a:xfrm>
          <a:off x="5762625" y="7896225"/>
          <a:ext cx="409575" cy="723900"/>
        </a:xfrm>
        <a:prstGeom prst="rightArrow">
          <a:avLst>
            <a:gd name="adj" fmla="val 0"/>
          </a:avLst>
        </a:prstGeom>
        <a:solidFill>
          <a:srgbClr val="4F81BD"/>
        </a:solidFill>
        <a:ln w="127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171450</xdr:colOff>
      <xdr:row>40</xdr:row>
      <xdr:rowOff>0</xdr:rowOff>
    </xdr:from>
    <xdr:to>
      <xdr:col>11</xdr:col>
      <xdr:colOff>571500</xdr:colOff>
      <xdr:row>43</xdr:row>
      <xdr:rowOff>152400</xdr:rowOff>
    </xdr:to>
    <xdr:sp>
      <xdr:nvSpPr>
        <xdr:cNvPr id="9" name="右矢印 8"/>
        <xdr:cNvSpPr>
          <a:spLocks/>
        </xdr:cNvSpPr>
      </xdr:nvSpPr>
      <xdr:spPr>
        <a:xfrm>
          <a:off x="7629525" y="7905750"/>
          <a:ext cx="409575" cy="723900"/>
        </a:xfrm>
        <a:prstGeom prst="rightArrow">
          <a:avLst>
            <a:gd name="adj" fmla="val 0"/>
          </a:avLst>
        </a:prstGeom>
        <a:solidFill>
          <a:srgbClr val="4F81BD"/>
        </a:solidFill>
        <a:ln w="127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7</xdr:col>
      <xdr:colOff>409575</xdr:colOff>
      <xdr:row>35</xdr:row>
      <xdr:rowOff>95250</xdr:rowOff>
    </xdr:from>
    <xdr:to>
      <xdr:col>8</xdr:col>
      <xdr:colOff>333375</xdr:colOff>
      <xdr:row>38</xdr:row>
      <xdr:rowOff>104775</xdr:rowOff>
    </xdr:to>
    <xdr:pic>
      <xdr:nvPicPr>
        <xdr:cNvPr id="10" name="図 10"/>
        <xdr:cNvPicPr preferRelativeResize="1">
          <a:picLocks noChangeAspect="1"/>
        </xdr:cNvPicPr>
      </xdr:nvPicPr>
      <xdr:blipFill>
        <a:blip r:embed="rId2"/>
        <a:stretch>
          <a:fillRect/>
        </a:stretch>
      </xdr:blipFill>
      <xdr:spPr>
        <a:xfrm>
          <a:off x="5467350" y="7048500"/>
          <a:ext cx="590550" cy="581025"/>
        </a:xfrm>
        <a:prstGeom prst="rect">
          <a:avLst/>
        </a:prstGeom>
        <a:noFill/>
        <a:ln w="9525" cmpd="sng">
          <a:noFill/>
        </a:ln>
      </xdr:spPr>
    </xdr:pic>
    <xdr:clientData/>
  </xdr:twoCellAnchor>
  <xdr:twoCellAnchor>
    <xdr:from>
      <xdr:col>11</xdr:col>
      <xdr:colOff>171450</xdr:colOff>
      <xdr:row>23</xdr:row>
      <xdr:rowOff>161925</xdr:rowOff>
    </xdr:from>
    <xdr:to>
      <xdr:col>19</xdr:col>
      <xdr:colOff>419100</xdr:colOff>
      <xdr:row>33</xdr:row>
      <xdr:rowOff>28575</xdr:rowOff>
    </xdr:to>
    <xdr:sp>
      <xdr:nvSpPr>
        <xdr:cNvPr id="11" name="角丸四角形 5"/>
        <xdr:cNvSpPr>
          <a:spLocks/>
        </xdr:cNvSpPr>
      </xdr:nvSpPr>
      <xdr:spPr>
        <a:xfrm>
          <a:off x="7629525" y="4829175"/>
          <a:ext cx="5572125" cy="1771650"/>
        </a:xfrm>
        <a:prstGeom prst="roundRect">
          <a:avLst/>
        </a:prstGeom>
        <a:gradFill rotWithShape="1">
          <a:gsLst>
            <a:gs pos="0">
              <a:srgbClr val="FDEADA"/>
            </a:gs>
            <a:gs pos="50000">
              <a:srgbClr val="746B64"/>
            </a:gs>
            <a:gs pos="100000">
              <a:srgbClr val="FDEADA"/>
            </a:gs>
          </a:gsLst>
          <a:lin ang="0" scaled="1"/>
        </a:gradFill>
        <a:ln w="12700" cmpd="sng">
          <a:solidFill>
            <a:srgbClr val="385D8A"/>
          </a:solidFill>
          <a:headEnd type="none"/>
          <a:tailEnd type="none"/>
        </a:ln>
      </xdr:spPr>
      <xdr:txBody>
        <a:bodyPr vertOverflow="clip" wrap="square" anchor="ctr"/>
        <a:p>
          <a:pPr algn="l">
            <a:defRPr/>
          </a:pPr>
          <a:r>
            <a:rPr lang="en-US" cap="none" sz="1400" b="1" i="0" u="none" baseline="0">
              <a:solidFill>
                <a:srgbClr val="000000"/>
              </a:solidFill>
            </a:rPr>
            <a:t>◇◇◇　深圳向け</a:t>
          </a:r>
          <a:r>
            <a:rPr lang="en-US" cap="none" sz="1400" b="1" i="0" u="none" baseline="0">
              <a:solidFill>
                <a:srgbClr val="000000"/>
              </a:solidFill>
              <a:latin typeface="Calibri"/>
              <a:ea typeface="Calibri"/>
              <a:cs typeface="Calibri"/>
            </a:rPr>
            <a:t>CFS</a:t>
          </a:r>
          <a:r>
            <a:rPr lang="en-US" cap="none" sz="1400" b="1" i="0" u="none" baseline="0">
              <a:solidFill>
                <a:srgbClr val="000000"/>
              </a:solidFill>
            </a:rPr>
            <a:t>　サービス概要　◇◇◇</a:t>
          </a:r>
          <a:r>
            <a:rPr lang="en-US" cap="none" sz="1400" b="0" i="0" u="none" baseline="0">
              <a:solidFill>
                <a:srgbClr val="000000"/>
              </a:solidFill>
              <a:latin typeface="Calibri"/>
              <a:ea typeface="Calibri"/>
              <a:cs typeface="Calibri"/>
            </a:rPr>
            <a:t>
</a:t>
          </a:r>
          <a:r>
            <a:rPr lang="en-US" cap="none" sz="1000" b="0" i="0" u="none" baseline="0">
              <a:solidFill>
                <a:srgbClr val="000000"/>
              </a:solidFill>
            </a:rPr>
            <a:t>●香港よりトラック便に積み替え後、「深セン</a:t>
          </a:r>
          <a:r>
            <a:rPr lang="en-US" cap="none" sz="1000" b="0" i="0" u="none" baseline="0">
              <a:solidFill>
                <a:srgbClr val="000000"/>
              </a:solidFill>
              <a:latin typeface="Calibri"/>
              <a:ea typeface="Calibri"/>
              <a:cs typeface="Calibri"/>
            </a:rPr>
            <a:t>CFS</a:t>
          </a:r>
          <a:r>
            <a:rPr lang="en-US" cap="none" sz="1000" b="0" i="0" u="none" baseline="0">
              <a:solidFill>
                <a:srgbClr val="000000"/>
              </a:solidFill>
            </a:rPr>
            <a:t>」止めのサービスとなります。　　　　　</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●中国の輸入通関は香港到着後に申告、許可後の転送となります。深セン</a:t>
          </a:r>
          <a:r>
            <a:rPr lang="en-US" cap="none" sz="1000" b="0" i="0" u="none" baseline="0">
              <a:solidFill>
                <a:srgbClr val="000000"/>
              </a:solidFill>
              <a:latin typeface="Calibri"/>
              <a:ea typeface="Calibri"/>
              <a:cs typeface="Calibri"/>
            </a:rPr>
            <a:t>CFS</a:t>
          </a:r>
          <a:r>
            <a:rPr lang="en-US" cap="none" sz="1000" b="0" i="0" u="none" baseline="0">
              <a:solidFill>
                <a:srgbClr val="000000"/>
              </a:solidFill>
            </a:rPr>
            <a:t>には通関済み（内貨）にて搬入。到着後スムーズに貨物引き取りが可能です！</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●深セン</a:t>
          </a:r>
          <a:r>
            <a:rPr lang="en-US" cap="none" sz="1000" b="0" i="0" u="none" baseline="0">
              <a:solidFill>
                <a:srgbClr val="000000"/>
              </a:solidFill>
              <a:latin typeface="Calibri"/>
              <a:ea typeface="Calibri"/>
              <a:cs typeface="Calibri"/>
            </a:rPr>
            <a:t>CFS</a:t>
          </a:r>
          <a:r>
            <a:rPr lang="en-US" cap="none" sz="1000" b="0" i="0" u="none" baseline="0">
              <a:solidFill>
                <a:srgbClr val="000000"/>
              </a:solidFill>
            </a:rPr>
            <a:t>：　深圳平湖倉庫　（龙岗区平湖平安大道一号乾龙物流园</a:t>
          </a:r>
          <a:r>
            <a:rPr lang="en-US" cap="none" sz="1000" b="0" i="0" u="none" baseline="0">
              <a:solidFill>
                <a:srgbClr val="000000"/>
              </a:solidFill>
              <a:latin typeface="Calibri"/>
              <a:ea typeface="Calibri"/>
              <a:cs typeface="Calibri"/>
            </a:rPr>
            <a:t>5</a:t>
          </a:r>
          <a:r>
            <a:rPr lang="en-US" cap="none" sz="1000" b="0" i="0" u="none" baseline="0">
              <a:solidFill>
                <a:srgbClr val="000000"/>
              </a:solidFill>
            </a:rPr>
            <a:t>栋</a:t>
          </a:r>
          <a:r>
            <a:rPr lang="en-US" cap="none" sz="1000" b="0" i="0" u="none" baseline="0">
              <a:solidFill>
                <a:srgbClr val="000000"/>
              </a:solidFill>
              <a:latin typeface="Calibri"/>
              <a:ea typeface="Calibri"/>
              <a:cs typeface="Calibri"/>
            </a:rPr>
            <a:t>B</a:t>
          </a:r>
          <a:r>
            <a:rPr lang="en-US" cap="none" sz="1000" b="0" i="0" u="none" baseline="0">
              <a:solidFill>
                <a:srgbClr val="000000"/>
              </a:solidFill>
            </a:rPr>
            <a:t>座</a:t>
          </a:r>
          <a:r>
            <a:rPr lang="en-US" cap="none" sz="1000" b="0" i="0" u="none" baseline="0">
              <a:solidFill>
                <a:srgbClr val="000000"/>
              </a:solidFill>
              <a:latin typeface="Calibri"/>
              <a:ea typeface="Calibri"/>
              <a:cs typeface="Calibri"/>
            </a:rPr>
            <a:t>113-116</a:t>
          </a:r>
          <a:r>
            <a:rPr lang="en-US" cap="none" sz="1000" b="0" i="0" u="none" baseline="0">
              <a:solidFill>
                <a:srgbClr val="000000"/>
              </a:solidFill>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rPr>
            <a:t>香港よりトラックチャター便による「深センドアデリバリーサービス」もお手配可能です。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※CONSIGNEE</a:t>
          </a:r>
          <a:r>
            <a:rPr lang="en-US" cap="none" sz="1000" b="0" i="0" u="none" baseline="0">
              <a:solidFill>
                <a:srgbClr val="000000"/>
              </a:solidFill>
            </a:rPr>
            <a:t>様の輸入通関の状況により現地到着に遅れが生じる場合がございます</a:t>
          </a:r>
          <a:r>
            <a:rPr lang="en-US" cap="none" sz="12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0</xdr:row>
      <xdr:rowOff>114300</xdr:rowOff>
    </xdr:from>
    <xdr:to>
      <xdr:col>10</xdr:col>
      <xdr:colOff>342900</xdr:colOff>
      <xdr:row>3</xdr:row>
      <xdr:rowOff>95250</xdr:rowOff>
    </xdr:to>
    <xdr:sp>
      <xdr:nvSpPr>
        <xdr:cNvPr id="1" name="タイトル 1"/>
        <xdr:cNvSpPr txBox="1">
          <a:spLocks noChangeArrowheads="1"/>
        </xdr:cNvSpPr>
      </xdr:nvSpPr>
      <xdr:spPr>
        <a:xfrm>
          <a:off x="3209925" y="114300"/>
          <a:ext cx="5076825" cy="552450"/>
        </a:xfrm>
        <a:prstGeom prst="rect">
          <a:avLst/>
        </a:prstGeom>
        <a:noFill/>
        <a:ln w="9525" cmpd="sng">
          <a:noFill/>
        </a:ln>
      </xdr:spPr>
      <xdr:txBody>
        <a:bodyPr vertOverflow="clip" wrap="square" anchor="ctr"/>
        <a:p>
          <a:pPr algn="l">
            <a:defRPr/>
          </a:pPr>
          <a:r>
            <a:rPr lang="en-US" cap="none" sz="2400" b="1" i="0" u="none" baseline="0">
              <a:solidFill>
                <a:srgbClr val="000000"/>
              </a:solidFill>
            </a:rPr>
            <a:t>Famous Pacific Shipping Co., Ltd.  </a:t>
          </a:r>
        </a:p>
      </xdr:txBody>
    </xdr:sp>
    <xdr:clientData/>
  </xdr:twoCellAnchor>
  <xdr:twoCellAnchor>
    <xdr:from>
      <xdr:col>3</xdr:col>
      <xdr:colOff>76200</xdr:colOff>
      <xdr:row>4</xdr:row>
      <xdr:rowOff>28575</xdr:rowOff>
    </xdr:from>
    <xdr:to>
      <xdr:col>16</xdr:col>
      <xdr:colOff>590550</xdr:colOff>
      <xdr:row>4</xdr:row>
      <xdr:rowOff>28575</xdr:rowOff>
    </xdr:to>
    <xdr:sp>
      <xdr:nvSpPr>
        <xdr:cNvPr id="2" name="直線コネクタ 2"/>
        <xdr:cNvSpPr>
          <a:spLocks/>
        </xdr:cNvSpPr>
      </xdr:nvSpPr>
      <xdr:spPr>
        <a:xfrm flipV="1">
          <a:off x="2933700" y="790575"/>
          <a:ext cx="9677400" cy="0"/>
        </a:xfrm>
        <a:prstGeom prst="line">
          <a:avLst/>
        </a:prstGeom>
        <a:noFill/>
        <a:ln w="508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85725</xdr:colOff>
      <xdr:row>4</xdr:row>
      <xdr:rowOff>123825</xdr:rowOff>
    </xdr:from>
    <xdr:to>
      <xdr:col>16</xdr:col>
      <xdr:colOff>561975</xdr:colOff>
      <xdr:row>4</xdr:row>
      <xdr:rowOff>133350</xdr:rowOff>
    </xdr:to>
    <xdr:sp>
      <xdr:nvSpPr>
        <xdr:cNvPr id="3" name="直線コネクタ 3"/>
        <xdr:cNvSpPr>
          <a:spLocks/>
        </xdr:cNvSpPr>
      </xdr:nvSpPr>
      <xdr:spPr>
        <a:xfrm flipV="1">
          <a:off x="2943225" y="885825"/>
          <a:ext cx="9639300" cy="9525"/>
        </a:xfrm>
        <a:prstGeom prst="line">
          <a:avLst/>
        </a:prstGeom>
        <a:noFill/>
        <a:ln w="254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304800</xdr:colOff>
      <xdr:row>7</xdr:row>
      <xdr:rowOff>180975</xdr:rowOff>
    </xdr:from>
    <xdr:ext cx="2362200" cy="542925"/>
    <xdr:sp>
      <xdr:nvSpPr>
        <xdr:cNvPr id="4" name="正方形/長方形 4"/>
        <xdr:cNvSpPr>
          <a:spLocks/>
        </xdr:cNvSpPr>
      </xdr:nvSpPr>
      <xdr:spPr>
        <a:xfrm>
          <a:off x="3162300" y="1514475"/>
          <a:ext cx="2362200" cy="542925"/>
        </a:xfrm>
        <a:prstGeom prst="rect">
          <a:avLst/>
        </a:prstGeom>
        <a:noFill/>
        <a:ln w="9525" cmpd="sng">
          <a:noFill/>
        </a:ln>
      </xdr:spPr>
      <xdr:txBody>
        <a:bodyPr vertOverflow="clip" wrap="square">
          <a:spAutoFit/>
        </a:bodyPr>
        <a:p>
          <a:pPr algn="ctr">
            <a:defRPr/>
          </a:pPr>
          <a:r>
            <a:rPr lang="en-US" cap="none" sz="2800" b="1" i="0" u="none" baseline="0"/>
            <a:t>香港</a:t>
          </a:r>
          <a:r>
            <a:rPr lang="en-US" cap="none" sz="2800" b="1" i="0" u="none" baseline="0"/>
            <a:t>【</a:t>
          </a:r>
          <a:r>
            <a:rPr lang="en-US" cap="none" sz="2800" b="1" i="0" u="none" baseline="0"/>
            <a:t>危険品</a:t>
          </a:r>
          <a:r>
            <a:rPr lang="en-US" cap="none" sz="2800" b="1" i="0" u="none" baseline="0"/>
            <a:t>】</a:t>
          </a:r>
        </a:p>
      </xdr:txBody>
    </xdr:sp>
    <xdr:clientData/>
  </xdr:oneCellAnchor>
  <xdr:twoCellAnchor editAs="oneCell">
    <xdr:from>
      <xdr:col>0</xdr:col>
      <xdr:colOff>171450</xdr:colOff>
      <xdr:row>0</xdr:row>
      <xdr:rowOff>19050</xdr:rowOff>
    </xdr:from>
    <xdr:to>
      <xdr:col>2</xdr:col>
      <xdr:colOff>723900</xdr:colOff>
      <xdr:row>6</xdr:row>
      <xdr:rowOff>85725</xdr:rowOff>
    </xdr:to>
    <xdr:pic>
      <xdr:nvPicPr>
        <xdr:cNvPr id="5" name="図 13"/>
        <xdr:cNvPicPr preferRelativeResize="1">
          <a:picLocks noChangeAspect="1"/>
        </xdr:cNvPicPr>
      </xdr:nvPicPr>
      <xdr:blipFill>
        <a:blip r:embed="rId1"/>
        <a:stretch>
          <a:fillRect/>
        </a:stretch>
      </xdr:blipFill>
      <xdr:spPr>
        <a:xfrm>
          <a:off x="171450" y="19050"/>
          <a:ext cx="2514600" cy="1209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473;&#12465;&#12472;&#12517;&#12540;&#12523;\2020&#24180;11&#26376;&#21517;&#21476;&#23627;&#31309;&#12415;LCL&#12473;&#12465;&#12472;&#12517;&#12540;&#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香港&amp;ＴＳ"/>
      <sheetName val="香港（危険品）"/>
      <sheetName val="上海新港大連"/>
      <sheetName val="台湾"/>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U58"/>
  <sheetViews>
    <sheetView tabSelected="1" view="pageBreakPreview" zoomScale="85" zoomScaleNormal="96" zoomScaleSheetLayoutView="85" zoomScalePageLayoutView="0" workbookViewId="0" topLeftCell="C13">
      <selection activeCell="O19" sqref="O19"/>
    </sheetView>
  </sheetViews>
  <sheetFormatPr defaultColWidth="9.140625" defaultRowHeight="15" customHeight="1"/>
  <cols>
    <col min="1" max="1" width="3.7109375" style="1" customWidth="1"/>
    <col min="2" max="2" width="18.7109375" style="1" customWidth="1"/>
    <col min="3" max="3" width="9.28125" style="1" customWidth="1"/>
    <col min="4" max="4" width="14.140625" style="1" customWidth="1"/>
    <col min="5" max="8" width="10.00390625" style="1" customWidth="1"/>
    <col min="9" max="10" width="8.00390625" style="1" customWidth="1"/>
    <col min="11" max="13" width="10.00390625" style="1" customWidth="1"/>
    <col min="14" max="14" width="10.421875" style="1" customWidth="1"/>
    <col min="15" max="15" width="9.8515625" style="1" bestFit="1" customWidth="1"/>
    <col min="16" max="16" width="9.8515625" style="4" bestFit="1" customWidth="1"/>
    <col min="17" max="17" width="9.57421875" style="4" customWidth="1"/>
    <col min="18" max="18" width="10.140625" style="4" customWidth="1"/>
    <col min="19" max="19" width="10.00390625" style="4" customWidth="1"/>
    <col min="20" max="20" width="9.8515625" style="4" customWidth="1"/>
    <col min="21" max="16384" width="9.00390625" style="4" customWidth="1"/>
  </cols>
  <sheetData>
    <row r="1" spans="15:20" ht="15" customHeight="1">
      <c r="O1" s="2"/>
      <c r="P1" s="2"/>
      <c r="Q1" s="2"/>
      <c r="R1" s="3"/>
      <c r="S1" s="3"/>
      <c r="T1" s="3" t="s">
        <v>0</v>
      </c>
    </row>
    <row r="2" spans="15:20" ht="15" customHeight="1">
      <c r="O2" s="2"/>
      <c r="P2" s="2"/>
      <c r="Q2" s="2"/>
      <c r="R2" s="3"/>
      <c r="S2" s="3"/>
      <c r="T2" s="3" t="s">
        <v>1</v>
      </c>
    </row>
    <row r="3" spans="15:20" ht="15" customHeight="1">
      <c r="O3" s="2"/>
      <c r="P3" s="2"/>
      <c r="Q3" s="2"/>
      <c r="R3" s="3"/>
      <c r="S3" s="3"/>
      <c r="T3" s="3" t="s">
        <v>2</v>
      </c>
    </row>
    <row r="4" spans="15:20" ht="15" customHeight="1">
      <c r="O4" s="2"/>
      <c r="P4" s="5"/>
      <c r="Q4" s="6"/>
      <c r="R4" s="3"/>
      <c r="S4" s="3"/>
      <c r="T4" s="3" t="s">
        <v>3</v>
      </c>
    </row>
    <row r="5" ht="15" customHeight="1">
      <c r="O5" s="4"/>
    </row>
    <row r="6" spans="1:20" ht="15" customHeight="1">
      <c r="A6" s="4"/>
      <c r="B6" s="4"/>
      <c r="C6" s="4"/>
      <c r="D6" s="4"/>
      <c r="E6" s="4"/>
      <c r="F6" s="4"/>
      <c r="G6" s="4"/>
      <c r="H6" s="4"/>
      <c r="I6" s="4"/>
      <c r="J6" s="4"/>
      <c r="K6" s="4"/>
      <c r="L6" s="4"/>
      <c r="M6" s="4"/>
      <c r="N6" s="4"/>
      <c r="O6" s="7"/>
      <c r="R6" s="7" t="s">
        <v>4</v>
      </c>
      <c r="S6" s="8">
        <v>44124</v>
      </c>
      <c r="T6" s="8"/>
    </row>
    <row r="7" spans="1:20" ht="15" customHeight="1">
      <c r="A7" s="4"/>
      <c r="B7" s="4"/>
      <c r="C7" s="4"/>
      <c r="D7" s="4"/>
      <c r="E7" s="4"/>
      <c r="F7" s="4"/>
      <c r="G7" s="4"/>
      <c r="H7" s="4"/>
      <c r="I7" s="4"/>
      <c r="J7" s="4"/>
      <c r="K7" s="4"/>
      <c r="L7" s="4"/>
      <c r="M7" s="4"/>
      <c r="N7" s="4"/>
      <c r="O7" s="7"/>
      <c r="Q7" s="9"/>
      <c r="R7" s="9"/>
      <c r="S7" s="8"/>
      <c r="T7" s="8"/>
    </row>
    <row r="8" spans="1:20" ht="26.25" customHeight="1">
      <c r="A8" s="4"/>
      <c r="B8" s="4"/>
      <c r="C8" s="4"/>
      <c r="D8" s="4"/>
      <c r="E8" s="4"/>
      <c r="F8" s="4"/>
      <c r="G8" s="4"/>
      <c r="H8" s="4"/>
      <c r="I8" s="4"/>
      <c r="J8" s="4"/>
      <c r="K8" s="4"/>
      <c r="L8" s="4"/>
      <c r="M8" s="4"/>
      <c r="N8" s="4"/>
      <c r="O8" s="7"/>
      <c r="R8" s="10"/>
      <c r="S8" s="10"/>
      <c r="T8" s="10"/>
    </row>
    <row r="9" spans="1:20" ht="26.25" customHeight="1">
      <c r="A9" s="4"/>
      <c r="B9" s="4"/>
      <c r="C9" s="4"/>
      <c r="D9" s="4"/>
      <c r="E9" s="4"/>
      <c r="F9" s="4"/>
      <c r="G9" s="4"/>
      <c r="H9" s="4"/>
      <c r="I9" s="4"/>
      <c r="J9" s="4"/>
      <c r="K9" s="4"/>
      <c r="L9" s="4"/>
      <c r="M9" s="4"/>
      <c r="N9" s="4"/>
      <c r="O9" s="7"/>
      <c r="R9" s="11"/>
      <c r="S9" s="11"/>
      <c r="T9" s="11"/>
    </row>
    <row r="10" spans="1:20" ht="15" customHeight="1">
      <c r="A10" s="12"/>
      <c r="B10" s="4"/>
      <c r="C10" s="4"/>
      <c r="D10" s="4"/>
      <c r="E10" s="4"/>
      <c r="F10" s="4"/>
      <c r="G10" s="4"/>
      <c r="H10" s="4"/>
      <c r="I10" s="13"/>
      <c r="J10" s="13"/>
      <c r="K10" s="13"/>
      <c r="L10" s="4"/>
      <c r="M10" s="4"/>
      <c r="N10" s="4"/>
      <c r="O10" s="7"/>
      <c r="P10" s="14"/>
      <c r="Q10" s="15"/>
      <c r="R10" s="15"/>
      <c r="S10" s="15"/>
      <c r="T10" s="15"/>
    </row>
    <row r="11" spans="1:21" ht="15" customHeight="1">
      <c r="A11" s="16"/>
      <c r="B11" s="17" t="s">
        <v>5</v>
      </c>
      <c r="C11" s="18"/>
      <c r="D11" s="4"/>
      <c r="E11" s="4"/>
      <c r="F11" s="4"/>
      <c r="G11" s="4"/>
      <c r="H11" s="4"/>
      <c r="I11" s="19"/>
      <c r="J11" s="19"/>
      <c r="K11" s="19"/>
      <c r="L11" s="20" t="s">
        <v>6</v>
      </c>
      <c r="M11" s="4"/>
      <c r="N11" s="21"/>
      <c r="O11" s="22"/>
      <c r="P11" s="14"/>
      <c r="Q11" s="15"/>
      <c r="R11" s="15"/>
      <c r="S11" s="15"/>
      <c r="T11" s="15"/>
      <c r="U11" s="23"/>
    </row>
    <row r="12" spans="1:21" ht="15" customHeight="1">
      <c r="A12" s="12"/>
      <c r="B12" s="24" t="s">
        <v>7</v>
      </c>
      <c r="C12" s="25" t="s">
        <v>8</v>
      </c>
      <c r="D12" s="25" t="s">
        <v>9</v>
      </c>
      <c r="E12" s="25" t="s">
        <v>10</v>
      </c>
      <c r="F12" s="26" t="s">
        <v>9</v>
      </c>
      <c r="G12" s="27"/>
      <c r="H12" s="28" t="s">
        <v>11</v>
      </c>
      <c r="I12" s="19"/>
      <c r="J12" s="19"/>
      <c r="K12" s="19"/>
      <c r="L12" s="28" t="s">
        <v>12</v>
      </c>
      <c r="M12" s="28" t="s">
        <v>13</v>
      </c>
      <c r="N12" s="28" t="s">
        <v>14</v>
      </c>
      <c r="O12" s="28" t="s">
        <v>15</v>
      </c>
      <c r="P12" s="19"/>
      <c r="Q12" s="19"/>
      <c r="R12" s="19"/>
      <c r="S12" s="19"/>
      <c r="T12" s="19"/>
      <c r="U12"/>
    </row>
    <row r="13" spans="1:21" ht="15" customHeight="1" thickBot="1">
      <c r="A13" s="29"/>
      <c r="B13" s="30"/>
      <c r="C13" s="31"/>
      <c r="D13" s="32" t="s">
        <v>16</v>
      </c>
      <c r="E13" s="33" t="s">
        <v>17</v>
      </c>
      <c r="F13" s="33" t="s">
        <v>18</v>
      </c>
      <c r="G13" s="34" t="s">
        <v>19</v>
      </c>
      <c r="H13" s="35"/>
      <c r="I13" s="19"/>
      <c r="J13" s="19"/>
      <c r="K13" s="19"/>
      <c r="L13" s="35"/>
      <c r="M13" s="35"/>
      <c r="N13" s="35"/>
      <c r="O13" s="35"/>
      <c r="P13" s="19"/>
      <c r="Q13" s="19"/>
      <c r="R13" s="19"/>
      <c r="S13" s="19"/>
      <c r="T13" s="19"/>
      <c r="U13"/>
    </row>
    <row r="14" spans="1:21" ht="15" customHeight="1" thickTop="1">
      <c r="A14" s="36"/>
      <c r="B14" s="37" t="s">
        <v>20</v>
      </c>
      <c r="C14" s="38" t="s">
        <v>21</v>
      </c>
      <c r="D14" s="38" t="s">
        <v>22</v>
      </c>
      <c r="E14" s="39">
        <v>44132</v>
      </c>
      <c r="F14" s="40">
        <v>44134</v>
      </c>
      <c r="G14" s="40">
        <v>44134</v>
      </c>
      <c r="H14" s="41">
        <v>44140</v>
      </c>
      <c r="I14" s="19"/>
      <c r="J14" s="19"/>
      <c r="K14" s="19"/>
      <c r="L14" s="42">
        <f>H14+11</f>
        <v>44151</v>
      </c>
      <c r="M14" s="42">
        <f aca="true" t="shared" si="0" ref="M14:M20">L14+1</f>
        <v>44152</v>
      </c>
      <c r="N14" s="42">
        <f aca="true" t="shared" si="1" ref="N14:N20">L14+2</f>
        <v>44153</v>
      </c>
      <c r="O14" s="42">
        <f aca="true" t="shared" si="2" ref="O14:O20">L14+6</f>
        <v>44157</v>
      </c>
      <c r="P14" s="19"/>
      <c r="Q14" s="19"/>
      <c r="R14" s="19"/>
      <c r="S14" s="19"/>
      <c r="T14" s="19"/>
      <c r="U14"/>
    </row>
    <row r="15" spans="1:21" ht="15" customHeight="1">
      <c r="A15" s="12"/>
      <c r="B15" s="43" t="s">
        <v>23</v>
      </c>
      <c r="C15" s="44" t="s">
        <v>24</v>
      </c>
      <c r="D15" s="45" t="s">
        <v>25</v>
      </c>
      <c r="E15" s="46">
        <v>44134</v>
      </c>
      <c r="F15" s="40">
        <v>44138</v>
      </c>
      <c r="G15" s="40">
        <v>44139</v>
      </c>
      <c r="H15" s="47">
        <v>44144</v>
      </c>
      <c r="I15" s="48"/>
      <c r="J15" s="48"/>
      <c r="K15" s="48"/>
      <c r="L15" s="49">
        <f>H15+7</f>
        <v>44151</v>
      </c>
      <c r="M15" s="49">
        <f t="shared" si="0"/>
        <v>44152</v>
      </c>
      <c r="N15" s="49">
        <f t="shared" si="1"/>
        <v>44153</v>
      </c>
      <c r="O15" s="49">
        <f t="shared" si="2"/>
        <v>44157</v>
      </c>
      <c r="P15" s="19"/>
      <c r="Q15" s="19"/>
      <c r="R15" s="19"/>
      <c r="S15" s="19"/>
      <c r="T15" s="19"/>
      <c r="U15"/>
    </row>
    <row r="16" spans="1:21" ht="15" customHeight="1">
      <c r="A16" s="50"/>
      <c r="B16" s="37" t="s">
        <v>26</v>
      </c>
      <c r="C16" s="38" t="s">
        <v>27</v>
      </c>
      <c r="D16" s="38" t="s">
        <v>22</v>
      </c>
      <c r="E16" s="51">
        <v>44139</v>
      </c>
      <c r="F16" s="52">
        <v>44141</v>
      </c>
      <c r="G16" s="53">
        <v>44141</v>
      </c>
      <c r="H16" s="47">
        <v>44147</v>
      </c>
      <c r="I16" s="19"/>
      <c r="J16" s="19"/>
      <c r="K16" s="19"/>
      <c r="L16" s="49">
        <f>H16+11</f>
        <v>44158</v>
      </c>
      <c r="M16" s="49">
        <f t="shared" si="0"/>
        <v>44159</v>
      </c>
      <c r="N16" s="49">
        <f t="shared" si="1"/>
        <v>44160</v>
      </c>
      <c r="O16" s="49">
        <f t="shared" si="2"/>
        <v>44164</v>
      </c>
      <c r="P16" s="19"/>
      <c r="Q16" s="19"/>
      <c r="R16" s="19"/>
      <c r="S16" s="19"/>
      <c r="T16" s="19"/>
      <c r="U16"/>
    </row>
    <row r="17" spans="1:21" ht="15" customHeight="1">
      <c r="A17" s="54"/>
      <c r="B17" s="55" t="s">
        <v>28</v>
      </c>
      <c r="C17" s="45" t="s">
        <v>29</v>
      </c>
      <c r="D17" s="56" t="s">
        <v>25</v>
      </c>
      <c r="E17" s="57">
        <v>44144</v>
      </c>
      <c r="F17" s="58">
        <v>44145</v>
      </c>
      <c r="G17" s="58">
        <v>44146</v>
      </c>
      <c r="H17" s="59">
        <v>44151</v>
      </c>
      <c r="I17" s="48"/>
      <c r="J17" s="48"/>
      <c r="K17" s="48"/>
      <c r="L17" s="49">
        <f>H17+7</f>
        <v>44158</v>
      </c>
      <c r="M17" s="49">
        <f t="shared" si="0"/>
        <v>44159</v>
      </c>
      <c r="N17" s="49">
        <f t="shared" si="1"/>
        <v>44160</v>
      </c>
      <c r="O17" s="49">
        <f t="shared" si="2"/>
        <v>44164</v>
      </c>
      <c r="P17" s="19"/>
      <c r="Q17" s="19"/>
      <c r="R17" s="19"/>
      <c r="S17" s="19"/>
      <c r="T17" s="19"/>
      <c r="U17"/>
    </row>
    <row r="18" spans="1:21" ht="15" customHeight="1">
      <c r="A18" s="50"/>
      <c r="B18" s="60" t="s">
        <v>30</v>
      </c>
      <c r="C18" s="61" t="s">
        <v>31</v>
      </c>
      <c r="D18" s="56" t="s">
        <v>22</v>
      </c>
      <c r="E18" s="62">
        <v>44146</v>
      </c>
      <c r="F18" s="63">
        <v>44148</v>
      </c>
      <c r="G18" s="63">
        <v>44148</v>
      </c>
      <c r="H18" s="59">
        <v>44154</v>
      </c>
      <c r="I18" s="48"/>
      <c r="J18" s="48"/>
      <c r="K18" s="48"/>
      <c r="L18" s="49">
        <f>L16+7</f>
        <v>44165</v>
      </c>
      <c r="M18" s="49">
        <f t="shared" si="0"/>
        <v>44166</v>
      </c>
      <c r="N18" s="49">
        <f t="shared" si="1"/>
        <v>44167</v>
      </c>
      <c r="O18" s="49">
        <f t="shared" si="2"/>
        <v>44171</v>
      </c>
      <c r="P18" s="19"/>
      <c r="Q18" s="19"/>
      <c r="R18" s="19"/>
      <c r="S18" s="19"/>
      <c r="T18" s="19"/>
      <c r="U18"/>
    </row>
    <row r="19" spans="1:21" ht="15" customHeight="1">
      <c r="A19" s="29"/>
      <c r="B19" s="60" t="s">
        <v>32</v>
      </c>
      <c r="C19" s="56" t="s">
        <v>33</v>
      </c>
      <c r="D19" s="45" t="s">
        <v>34</v>
      </c>
      <c r="E19" s="64">
        <v>44151</v>
      </c>
      <c r="F19" s="65">
        <v>44152</v>
      </c>
      <c r="G19" s="65">
        <v>44153</v>
      </c>
      <c r="H19" s="66">
        <v>44158</v>
      </c>
      <c r="I19" s="48"/>
      <c r="J19" s="48"/>
      <c r="K19" s="48"/>
      <c r="L19" s="67">
        <f>H19+7</f>
        <v>44165</v>
      </c>
      <c r="M19" s="67">
        <f t="shared" si="0"/>
        <v>44166</v>
      </c>
      <c r="N19" s="67">
        <f t="shared" si="1"/>
        <v>44167</v>
      </c>
      <c r="O19" s="67">
        <f t="shared" si="2"/>
        <v>44171</v>
      </c>
      <c r="P19" s="19"/>
      <c r="Q19" s="19"/>
      <c r="R19" s="19"/>
      <c r="S19" s="19"/>
      <c r="T19" s="19"/>
      <c r="U19"/>
    </row>
    <row r="20" spans="1:21" ht="15" customHeight="1">
      <c r="A20" s="68"/>
      <c r="B20" s="69" t="s">
        <v>35</v>
      </c>
      <c r="C20" s="45" t="s">
        <v>36</v>
      </c>
      <c r="D20" s="45" t="s">
        <v>37</v>
      </c>
      <c r="E20" s="57">
        <v>44153</v>
      </c>
      <c r="F20" s="49">
        <v>44155</v>
      </c>
      <c r="G20" s="49">
        <v>44155</v>
      </c>
      <c r="H20" s="66">
        <v>44161</v>
      </c>
      <c r="I20" s="48"/>
      <c r="J20" s="48"/>
      <c r="K20" s="48"/>
      <c r="L20" s="67">
        <f>L18+7</f>
        <v>44172</v>
      </c>
      <c r="M20" s="67">
        <f t="shared" si="0"/>
        <v>44173</v>
      </c>
      <c r="N20" s="67">
        <f t="shared" si="1"/>
        <v>44174</v>
      </c>
      <c r="O20" s="67">
        <f t="shared" si="2"/>
        <v>44178</v>
      </c>
      <c r="P20" s="19"/>
      <c r="Q20" s="19"/>
      <c r="R20" s="19"/>
      <c r="S20" s="19"/>
      <c r="T20" s="19"/>
      <c r="U20"/>
    </row>
    <row r="21" spans="1:20" ht="15" customHeight="1">
      <c r="A21" s="68"/>
      <c r="B21" s="69" t="s">
        <v>38</v>
      </c>
      <c r="C21" s="45" t="s">
        <v>39</v>
      </c>
      <c r="D21" s="45" t="s">
        <v>34</v>
      </c>
      <c r="E21" s="57">
        <v>44155</v>
      </c>
      <c r="F21" s="49">
        <v>44159</v>
      </c>
      <c r="G21" s="49">
        <v>44160</v>
      </c>
      <c r="H21" s="66">
        <v>44165</v>
      </c>
      <c r="I21" s="48"/>
      <c r="J21" s="48"/>
      <c r="K21" s="48"/>
      <c r="L21" s="49">
        <f>H21+7</f>
        <v>44172</v>
      </c>
      <c r="M21" s="49">
        <f>L21+1</f>
        <v>44173</v>
      </c>
      <c r="N21" s="49">
        <f>L21+2</f>
        <v>44174</v>
      </c>
      <c r="O21" s="49">
        <f>L21+6</f>
        <v>44178</v>
      </c>
      <c r="P21" s="19"/>
      <c r="Q21" s="19"/>
      <c r="R21" s="19"/>
      <c r="S21" s="19"/>
      <c r="T21" s="19"/>
    </row>
    <row r="22" spans="1:20" ht="15" customHeight="1">
      <c r="A22" s="68"/>
      <c r="B22" s="70" t="s">
        <v>20</v>
      </c>
      <c r="C22" s="71" t="s">
        <v>40</v>
      </c>
      <c r="D22" s="71" t="s">
        <v>37</v>
      </c>
      <c r="E22" s="72">
        <v>44160</v>
      </c>
      <c r="F22" s="73">
        <v>44162</v>
      </c>
      <c r="G22" s="73">
        <v>44162</v>
      </c>
      <c r="H22" s="74">
        <v>44168</v>
      </c>
      <c r="I22" s="48"/>
      <c r="J22" s="48"/>
      <c r="K22" s="48"/>
      <c r="L22" s="73">
        <f>L20+7</f>
        <v>44179</v>
      </c>
      <c r="M22" s="73">
        <f>L22+1</f>
        <v>44180</v>
      </c>
      <c r="N22" s="73">
        <f>L22+2</f>
        <v>44181</v>
      </c>
      <c r="O22" s="73">
        <f>L22+6</f>
        <v>44185</v>
      </c>
      <c r="P22" s="19"/>
      <c r="Q22" s="19"/>
      <c r="R22" s="19"/>
      <c r="S22" s="19"/>
      <c r="T22" s="19"/>
    </row>
    <row r="23" spans="1:20" ht="15" customHeight="1">
      <c r="A23" s="68"/>
      <c r="B23" s="75"/>
      <c r="C23" s="76"/>
      <c r="D23" s="76"/>
      <c r="E23" s="77"/>
      <c r="F23" s="19"/>
      <c r="G23" s="19"/>
      <c r="H23" s="78"/>
      <c r="I23" s="48"/>
      <c r="J23" s="48"/>
      <c r="K23" s="48"/>
      <c r="L23" s="19"/>
      <c r="M23" s="19"/>
      <c r="N23" s="19"/>
      <c r="O23" s="19"/>
      <c r="P23" s="19"/>
      <c r="Q23" s="19"/>
      <c r="R23" s="19"/>
      <c r="S23" s="19"/>
      <c r="T23" s="19"/>
    </row>
    <row r="24" spans="1:20" ht="15" customHeight="1">
      <c r="A24" s="68"/>
      <c r="B24" s="79"/>
      <c r="C24" s="76"/>
      <c r="D24" s="76"/>
      <c r="E24" s="77"/>
      <c r="F24" s="19"/>
      <c r="G24" s="19"/>
      <c r="H24" s="78"/>
      <c r="I24" s="48"/>
      <c r="J24" s="48"/>
      <c r="K24" s="48"/>
      <c r="L24" s="19"/>
      <c r="M24" s="19"/>
      <c r="N24" s="19"/>
      <c r="O24" s="19"/>
      <c r="P24" s="19"/>
      <c r="Q24" s="19"/>
      <c r="R24" s="19"/>
      <c r="S24" s="19"/>
      <c r="T24" s="19"/>
    </row>
    <row r="25" spans="1:20" ht="15" customHeight="1">
      <c r="A25" s="68"/>
      <c r="B25" s="22"/>
      <c r="C25" s="22"/>
      <c r="D25" s="22"/>
      <c r="P25" s="19"/>
      <c r="Q25" s="19"/>
      <c r="R25" s="19"/>
      <c r="S25" s="19"/>
      <c r="T25" s="19"/>
    </row>
    <row r="26" spans="1:20" ht="15" customHeight="1">
      <c r="A26" s="68"/>
      <c r="B26" s="80"/>
      <c r="E26" s="77"/>
      <c r="F26" s="19"/>
      <c r="G26" s="19"/>
      <c r="H26" s="78"/>
      <c r="I26" s="48"/>
      <c r="J26" s="48"/>
      <c r="K26" s="48"/>
      <c r="L26" s="19"/>
      <c r="M26" s="19"/>
      <c r="N26" s="19"/>
      <c r="O26" s="19"/>
      <c r="P26" s="19"/>
      <c r="Q26" s="19"/>
      <c r="R26" s="19"/>
      <c r="S26" s="19"/>
      <c r="T26" s="19"/>
    </row>
    <row r="27" spans="1:19" ht="15" customHeight="1">
      <c r="A27" s="68"/>
      <c r="E27" s="81"/>
      <c r="F27" s="82"/>
      <c r="G27" s="82"/>
      <c r="H27" s="19"/>
      <c r="I27" s="19"/>
      <c r="J27" s="19"/>
      <c r="K27" s="82"/>
      <c r="L27" s="83"/>
      <c r="M27" s="19"/>
      <c r="N27" s="78"/>
      <c r="O27" s="4"/>
      <c r="P27" s="84"/>
      <c r="Q27" s="84"/>
      <c r="R27" s="84"/>
      <c r="S27" s="84"/>
    </row>
    <row r="28" spans="1:21" ht="15" customHeight="1">
      <c r="A28" s="68"/>
      <c r="E28" s="81"/>
      <c r="F28" s="82"/>
      <c r="G28" s="82"/>
      <c r="H28" s="19"/>
      <c r="I28" s="19"/>
      <c r="J28" s="19"/>
      <c r="K28" s="82"/>
      <c r="L28" s="83"/>
      <c r="M28" s="19"/>
      <c r="N28" s="78"/>
      <c r="O28" s="4"/>
      <c r="P28" s="84"/>
      <c r="Q28" s="84"/>
      <c r="R28" s="84"/>
      <c r="S28" s="84"/>
      <c r="U28"/>
    </row>
    <row r="29" spans="1:21" ht="15" customHeight="1">
      <c r="A29" s="4"/>
      <c r="B29" s="85"/>
      <c r="C29" s="85"/>
      <c r="D29" s="85"/>
      <c r="E29" s="22"/>
      <c r="F29" s="82"/>
      <c r="G29" s="82"/>
      <c r="H29" s="19"/>
      <c r="I29" s="19"/>
      <c r="J29" s="19"/>
      <c r="M29" s="19"/>
      <c r="N29" s="78"/>
      <c r="O29" s="4"/>
      <c r="P29" s="84"/>
      <c r="Q29" s="84"/>
      <c r="R29" s="84"/>
      <c r="S29" s="84"/>
      <c r="U29"/>
    </row>
    <row r="30" spans="1:21" ht="15" customHeight="1">
      <c r="A30" s="4"/>
      <c r="B30" s="86" t="s">
        <v>41</v>
      </c>
      <c r="C30" s="86"/>
      <c r="D30" s="86"/>
      <c r="E30" s="87"/>
      <c r="F30" s="88"/>
      <c r="G30" s="88"/>
      <c r="H30" s="88"/>
      <c r="I30" s="88"/>
      <c r="J30" s="89"/>
      <c r="R30" s="84"/>
      <c r="S30" s="84"/>
      <c r="U30"/>
    </row>
    <row r="31" spans="1:21" ht="15" customHeight="1" thickBot="1">
      <c r="A31" s="4"/>
      <c r="B31" s="90"/>
      <c r="C31" s="90"/>
      <c r="D31" s="90"/>
      <c r="E31" s="91"/>
      <c r="F31" s="88"/>
      <c r="G31" s="88"/>
      <c r="H31" s="88"/>
      <c r="I31" s="88"/>
      <c r="J31" s="89"/>
      <c r="R31" s="92"/>
      <c r="S31" s="92"/>
      <c r="T31" s="92"/>
      <c r="U31"/>
    </row>
    <row r="32" spans="1:20" ht="15" customHeight="1" thickTop="1">
      <c r="A32" s="4"/>
      <c r="B32" s="93" t="s">
        <v>42</v>
      </c>
      <c r="C32" s="93"/>
      <c r="D32" s="93"/>
      <c r="E32" s="94"/>
      <c r="F32" s="95"/>
      <c r="G32" s="95"/>
      <c r="H32" s="22"/>
      <c r="I32" s="22"/>
      <c r="R32" s="19"/>
      <c r="S32" s="19"/>
      <c r="T32" s="19"/>
    </row>
    <row r="33" spans="1:11" ht="15" customHeight="1">
      <c r="A33" s="4"/>
      <c r="B33" s="94" t="s">
        <v>43</v>
      </c>
      <c r="C33" s="94"/>
      <c r="D33" s="94"/>
      <c r="E33" s="94"/>
      <c r="F33" s="95"/>
      <c r="G33" s="95"/>
      <c r="J33" s="96" t="s">
        <v>44</v>
      </c>
      <c r="K33" s="97"/>
    </row>
    <row r="34" spans="1:16" ht="15" customHeight="1">
      <c r="A34" s="4"/>
      <c r="B34" s="94" t="s">
        <v>45</v>
      </c>
      <c r="C34" s="94"/>
      <c r="D34" s="94"/>
      <c r="E34" s="94"/>
      <c r="F34" s="95"/>
      <c r="J34" s="98" t="s">
        <v>46</v>
      </c>
      <c r="K34" s="98"/>
      <c r="L34" s="98"/>
      <c r="M34" s="78"/>
      <c r="N34" s="4"/>
      <c r="O34" s="84"/>
      <c r="P34" s="84"/>
    </row>
    <row r="35" spans="1:16" ht="15" customHeight="1">
      <c r="A35" s="4"/>
      <c r="B35" s="94" t="s">
        <v>47</v>
      </c>
      <c r="C35" s="94"/>
      <c r="D35" s="99"/>
      <c r="E35" s="94"/>
      <c r="F35" s="95"/>
      <c r="J35" s="98"/>
      <c r="K35" s="98"/>
      <c r="L35" s="98"/>
      <c r="M35" s="83"/>
      <c r="N35" s="19"/>
      <c r="O35" s="78"/>
      <c r="P35"/>
    </row>
    <row r="36" spans="1:16" ht="15" customHeight="1">
      <c r="A36" s="4"/>
      <c r="B36" s="94" t="s">
        <v>48</v>
      </c>
      <c r="C36" s="94"/>
      <c r="D36" s="99"/>
      <c r="E36" s="94"/>
      <c r="F36" s="95"/>
      <c r="J36" s="98"/>
      <c r="K36" s="98"/>
      <c r="L36" s="98"/>
      <c r="M36" s="20" t="s">
        <v>49</v>
      </c>
      <c r="N36" s="100"/>
      <c r="O36" s="101"/>
      <c r="P36" s="19"/>
    </row>
    <row r="37" spans="1:19" ht="15" customHeight="1">
      <c r="A37" s="4"/>
      <c r="B37" s="94" t="s">
        <v>50</v>
      </c>
      <c r="C37" s="99"/>
      <c r="D37" s="99"/>
      <c r="E37" s="94"/>
      <c r="F37" s="95"/>
      <c r="G37" s="28" t="s">
        <v>11</v>
      </c>
      <c r="H37" s="22"/>
      <c r="J37" s="102" t="s">
        <v>51</v>
      </c>
      <c r="M37" s="103" t="s">
        <v>52</v>
      </c>
      <c r="N37" s="104" t="s">
        <v>53</v>
      </c>
      <c r="O37" s="104" t="s">
        <v>54</v>
      </c>
      <c r="P37" s="103" t="s">
        <v>55</v>
      </c>
      <c r="Q37" s="103" t="s">
        <v>56</v>
      </c>
      <c r="R37" s="103" t="s">
        <v>57</v>
      </c>
      <c r="S37" s="103" t="s">
        <v>58</v>
      </c>
    </row>
    <row r="38" spans="1:19" ht="15" customHeight="1" thickBot="1">
      <c r="A38" s="4"/>
      <c r="B38" s="94" t="s">
        <v>59</v>
      </c>
      <c r="C38" s="99"/>
      <c r="D38" s="99"/>
      <c r="E38" s="94"/>
      <c r="F38" s="95"/>
      <c r="G38" s="35"/>
      <c r="J38" s="105"/>
      <c r="M38" s="106"/>
      <c r="N38" s="107"/>
      <c r="O38" s="107"/>
      <c r="P38" s="106"/>
      <c r="Q38" s="106"/>
      <c r="R38" s="106"/>
      <c r="S38" s="106"/>
    </row>
    <row r="39" spans="1:19" ht="15" customHeight="1" thickTop="1">
      <c r="A39" s="4"/>
      <c r="B39" s="99"/>
      <c r="C39" s="99"/>
      <c r="D39" s="99"/>
      <c r="E39" s="22"/>
      <c r="G39" s="108">
        <f>$H$14</f>
        <v>44140</v>
      </c>
      <c r="J39" s="109">
        <f>G39+6</f>
        <v>44146</v>
      </c>
      <c r="M39" s="110">
        <f>G39+10</f>
        <v>44150</v>
      </c>
      <c r="N39" s="110">
        <f aca="true" t="shared" si="3" ref="N39:N45">M39</f>
        <v>44150</v>
      </c>
      <c r="O39" s="110">
        <f>M39+2</f>
        <v>44152</v>
      </c>
      <c r="P39" s="110">
        <f>M39-1</f>
        <v>44149</v>
      </c>
      <c r="Q39" s="110">
        <f>M39-1</f>
        <v>44149</v>
      </c>
      <c r="R39" s="110">
        <f aca="true" t="shared" si="4" ref="R39:R45">O39</f>
        <v>44152</v>
      </c>
      <c r="S39" s="110">
        <f aca="true" t="shared" si="5" ref="S39:S45">Q39</f>
        <v>44149</v>
      </c>
    </row>
    <row r="40" spans="1:19" ht="15" customHeight="1">
      <c r="A40" s="4"/>
      <c r="B40" s="99"/>
      <c r="C40" s="111"/>
      <c r="D40" s="111"/>
      <c r="E40" s="22"/>
      <c r="G40" s="47">
        <f>$H$15</f>
        <v>44144</v>
      </c>
      <c r="J40" s="112">
        <f>G40+4</f>
        <v>44148</v>
      </c>
      <c r="M40" s="49">
        <f>G40+9</f>
        <v>44153</v>
      </c>
      <c r="N40" s="49">
        <f t="shared" si="3"/>
        <v>44153</v>
      </c>
      <c r="O40" s="49">
        <f>M40-3</f>
        <v>44150</v>
      </c>
      <c r="P40" s="49">
        <f>M40-4</f>
        <v>44149</v>
      </c>
      <c r="Q40" s="49">
        <f>M40+1</f>
        <v>44154</v>
      </c>
      <c r="R40" s="49">
        <f t="shared" si="4"/>
        <v>44150</v>
      </c>
      <c r="S40" s="49">
        <f t="shared" si="5"/>
        <v>44154</v>
      </c>
    </row>
    <row r="41" spans="1:19" ht="15" customHeight="1">
      <c r="A41" s="4"/>
      <c r="B41" s="88" t="s">
        <v>60</v>
      </c>
      <c r="C41" s="88"/>
      <c r="D41" s="88"/>
      <c r="E41" s="88"/>
      <c r="G41" s="47">
        <f>$H$16</f>
        <v>44147</v>
      </c>
      <c r="J41" s="112">
        <f aca="true" t="shared" si="6" ref="J41:J46">J39+7</f>
        <v>44153</v>
      </c>
      <c r="M41" s="49">
        <f>G41+10</f>
        <v>44157</v>
      </c>
      <c r="N41" s="49">
        <f t="shared" si="3"/>
        <v>44157</v>
      </c>
      <c r="O41" s="49">
        <f>M41+2</f>
        <v>44159</v>
      </c>
      <c r="P41" s="49">
        <f>M41-1</f>
        <v>44156</v>
      </c>
      <c r="Q41" s="49">
        <f>M41-1</f>
        <v>44156</v>
      </c>
      <c r="R41" s="49">
        <f t="shared" si="4"/>
        <v>44159</v>
      </c>
      <c r="S41" s="49">
        <f t="shared" si="5"/>
        <v>44156</v>
      </c>
    </row>
    <row r="42" spans="1:19" ht="15" customHeight="1" thickBot="1">
      <c r="A42" s="4"/>
      <c r="B42" s="113"/>
      <c r="C42" s="113"/>
      <c r="D42" s="113"/>
      <c r="E42" s="113"/>
      <c r="G42" s="47">
        <f>$H$17</f>
        <v>44151</v>
      </c>
      <c r="J42" s="112">
        <f t="shared" si="6"/>
        <v>44155</v>
      </c>
      <c r="M42" s="49">
        <f>G42+9</f>
        <v>44160</v>
      </c>
      <c r="N42" s="49">
        <f t="shared" si="3"/>
        <v>44160</v>
      </c>
      <c r="O42" s="49">
        <f>M42-3</f>
        <v>44157</v>
      </c>
      <c r="P42" s="49">
        <f>M42-4</f>
        <v>44156</v>
      </c>
      <c r="Q42" s="49">
        <f>M42+1</f>
        <v>44161</v>
      </c>
      <c r="R42" s="49">
        <f t="shared" si="4"/>
        <v>44157</v>
      </c>
      <c r="S42" s="49">
        <f t="shared" si="5"/>
        <v>44161</v>
      </c>
    </row>
    <row r="43" spans="1:19" ht="15" customHeight="1" thickTop="1">
      <c r="A43" s="4"/>
      <c r="B43" s="95" t="s">
        <v>42</v>
      </c>
      <c r="C43" s="95"/>
      <c r="G43" s="47">
        <f>$H$18</f>
        <v>44154</v>
      </c>
      <c r="J43" s="112">
        <f t="shared" si="6"/>
        <v>44160</v>
      </c>
      <c r="M43" s="49">
        <f>G43+10</f>
        <v>44164</v>
      </c>
      <c r="N43" s="49">
        <f t="shared" si="3"/>
        <v>44164</v>
      </c>
      <c r="O43" s="49">
        <f>M43+2</f>
        <v>44166</v>
      </c>
      <c r="P43" s="49">
        <f>M43-1</f>
        <v>44163</v>
      </c>
      <c r="Q43" s="49">
        <f>M43-1</f>
        <v>44163</v>
      </c>
      <c r="R43" s="49">
        <f t="shared" si="4"/>
        <v>44166</v>
      </c>
      <c r="S43" s="49">
        <f t="shared" si="5"/>
        <v>44163</v>
      </c>
    </row>
    <row r="44" spans="1:19" ht="15" customHeight="1">
      <c r="A44" s="4"/>
      <c r="B44" s="95" t="s">
        <v>61</v>
      </c>
      <c r="C44" s="95"/>
      <c r="G44" s="59">
        <f>$H$19</f>
        <v>44158</v>
      </c>
      <c r="J44" s="114">
        <f t="shared" si="6"/>
        <v>44162</v>
      </c>
      <c r="M44" s="67">
        <f>G44+9</f>
        <v>44167</v>
      </c>
      <c r="N44" s="67">
        <f t="shared" si="3"/>
        <v>44167</v>
      </c>
      <c r="O44" s="67">
        <f>M44-3</f>
        <v>44164</v>
      </c>
      <c r="P44" s="67">
        <f>M44-4</f>
        <v>44163</v>
      </c>
      <c r="Q44" s="67">
        <f>M44+1</f>
        <v>44168</v>
      </c>
      <c r="R44" s="67">
        <f t="shared" si="4"/>
        <v>44164</v>
      </c>
      <c r="S44" s="67">
        <f t="shared" si="5"/>
        <v>44168</v>
      </c>
    </row>
    <row r="45" spans="1:19" ht="15" customHeight="1">
      <c r="A45" s="4"/>
      <c r="B45" s="95" t="s">
        <v>62</v>
      </c>
      <c r="C45" s="95"/>
      <c r="F45" s="48"/>
      <c r="G45" s="59">
        <f>$H$20</f>
        <v>44161</v>
      </c>
      <c r="J45" s="114">
        <f t="shared" si="6"/>
        <v>44167</v>
      </c>
      <c r="M45" s="67">
        <f>G45+10</f>
        <v>44171</v>
      </c>
      <c r="N45" s="67">
        <f t="shared" si="3"/>
        <v>44171</v>
      </c>
      <c r="O45" s="67">
        <f>M45+2</f>
        <v>44173</v>
      </c>
      <c r="P45" s="67">
        <f>M45-1</f>
        <v>44170</v>
      </c>
      <c r="Q45" s="67">
        <f>M45-1</f>
        <v>44170</v>
      </c>
      <c r="R45" s="67">
        <f t="shared" si="4"/>
        <v>44173</v>
      </c>
      <c r="S45" s="67">
        <f t="shared" si="5"/>
        <v>44170</v>
      </c>
    </row>
    <row r="46" spans="1:19" ht="15" customHeight="1">
      <c r="A46" s="2"/>
      <c r="B46" s="95" t="s">
        <v>63</v>
      </c>
      <c r="C46" s="95"/>
      <c r="F46" s="48"/>
      <c r="G46" s="66">
        <f>$H$21</f>
        <v>44165</v>
      </c>
      <c r="H46" s="22"/>
      <c r="I46" s="22"/>
      <c r="J46" s="115">
        <f t="shared" si="6"/>
        <v>44169</v>
      </c>
      <c r="M46" s="49">
        <f>G46+9</f>
        <v>44174</v>
      </c>
      <c r="N46" s="49">
        <f>M46</f>
        <v>44174</v>
      </c>
      <c r="O46" s="49">
        <f>M46-3</f>
        <v>44171</v>
      </c>
      <c r="P46" s="49">
        <f>M46-4</f>
        <v>44170</v>
      </c>
      <c r="Q46" s="49">
        <f>M46+1</f>
        <v>44175</v>
      </c>
      <c r="R46" s="49">
        <f>O46</f>
        <v>44171</v>
      </c>
      <c r="S46" s="49">
        <f>Q46</f>
        <v>44175</v>
      </c>
    </row>
    <row r="47" spans="1:19" ht="15" customHeight="1">
      <c r="A47" s="2"/>
      <c r="B47" s="95" t="s">
        <v>64</v>
      </c>
      <c r="C47" s="116"/>
      <c r="F47" s="48"/>
      <c r="G47" s="74">
        <v>44109</v>
      </c>
      <c r="H47" s="22"/>
      <c r="I47" s="22"/>
      <c r="J47" s="117">
        <v>44115</v>
      </c>
      <c r="K47" s="22"/>
      <c r="L47" s="22"/>
      <c r="M47" s="73">
        <v>44119</v>
      </c>
      <c r="N47" s="73">
        <v>44119</v>
      </c>
      <c r="O47" s="73">
        <v>44121</v>
      </c>
      <c r="P47" s="73">
        <v>44118</v>
      </c>
      <c r="Q47" s="73">
        <v>44118</v>
      </c>
      <c r="R47" s="73">
        <v>44121</v>
      </c>
      <c r="S47" s="73">
        <v>44118</v>
      </c>
    </row>
    <row r="48" spans="1:19" ht="15" customHeight="1">
      <c r="A48" s="4"/>
      <c r="B48" s="95" t="s">
        <v>65</v>
      </c>
      <c r="C48" s="116"/>
      <c r="F48" s="48"/>
      <c r="G48" s="78"/>
      <c r="H48" s="118"/>
      <c r="I48" s="118"/>
      <c r="J48" s="119"/>
      <c r="K48" s="120"/>
      <c r="L48" s="22"/>
      <c r="M48" s="19"/>
      <c r="N48" s="19"/>
      <c r="O48" s="19"/>
      <c r="P48" s="19"/>
      <c r="Q48" s="19"/>
      <c r="R48" s="19"/>
      <c r="S48" s="19"/>
    </row>
    <row r="49" spans="2:20" ht="15" customHeight="1">
      <c r="B49" s="95" t="s">
        <v>66</v>
      </c>
      <c r="C49" s="116"/>
      <c r="F49" s="48"/>
      <c r="G49" s="48"/>
      <c r="I49" s="121"/>
      <c r="J49" s="121"/>
      <c r="K49" s="121"/>
      <c r="L49" s="122" t="s">
        <v>67</v>
      </c>
      <c r="M49" s="122"/>
      <c r="N49" s="122"/>
      <c r="O49" s="122"/>
      <c r="P49" s="122"/>
      <c r="Q49" s="122"/>
      <c r="R49" s="122"/>
      <c r="S49" s="122"/>
      <c r="T49" s="122"/>
    </row>
    <row r="50" spans="5:19" ht="15" customHeight="1">
      <c r="E50" s="48"/>
      <c r="G50" s="2"/>
      <c r="L50" s="2"/>
      <c r="M50" s="2"/>
      <c r="N50" s="4"/>
      <c r="S50" s="123" t="s">
        <v>68</v>
      </c>
    </row>
    <row r="51" spans="5:19" ht="15" customHeight="1">
      <c r="E51" s="48"/>
      <c r="G51" s="2"/>
      <c r="H51" s="2"/>
      <c r="I51" s="121"/>
      <c r="J51" s="121"/>
      <c r="K51" s="121"/>
      <c r="M51" s="2"/>
      <c r="N51" s="4"/>
      <c r="S51" s="123" t="s">
        <v>69</v>
      </c>
    </row>
    <row r="52" spans="2:14" ht="15" customHeight="1">
      <c r="B52" s="124"/>
      <c r="C52" s="124"/>
      <c r="D52" s="116"/>
      <c r="N52" s="4"/>
    </row>
    <row r="54" spans="2:6" ht="15" customHeight="1">
      <c r="B54" s="2"/>
      <c r="C54" s="2"/>
      <c r="D54" s="22"/>
      <c r="E54" s="22"/>
      <c r="F54" s="2"/>
    </row>
    <row r="55" ht="15" customHeight="1">
      <c r="B55" s="4"/>
    </row>
    <row r="57" spans="3:20" ht="15" customHeight="1">
      <c r="C57" s="2"/>
      <c r="F57" s="2"/>
      <c r="T57" s="125"/>
    </row>
    <row r="58" spans="3:20" ht="15" customHeight="1">
      <c r="C58" s="4"/>
      <c r="F58" s="22"/>
      <c r="T58" s="125"/>
    </row>
  </sheetData>
  <sheetProtection/>
  <mergeCells count="32">
    <mergeCell ref="Q37:Q38"/>
    <mergeCell ref="R37:R38"/>
    <mergeCell ref="S37:S38"/>
    <mergeCell ref="B41:E42"/>
    <mergeCell ref="L49:T49"/>
    <mergeCell ref="G37:G38"/>
    <mergeCell ref="J37:J38"/>
    <mergeCell ref="M37:M38"/>
    <mergeCell ref="N37:N38"/>
    <mergeCell ref="O37:O38"/>
    <mergeCell ref="P37:P38"/>
    <mergeCell ref="O12:O13"/>
    <mergeCell ref="B29:D29"/>
    <mergeCell ref="B30:D31"/>
    <mergeCell ref="F30:I31"/>
    <mergeCell ref="B32:D32"/>
    <mergeCell ref="J34:L36"/>
    <mergeCell ref="B12:B13"/>
    <mergeCell ref="F12:G12"/>
    <mergeCell ref="H12:H13"/>
    <mergeCell ref="L12:L13"/>
    <mergeCell ref="M12:M13"/>
    <mergeCell ref="N12:N13"/>
    <mergeCell ref="S6:T6"/>
    <mergeCell ref="Q7:R7"/>
    <mergeCell ref="S7:T7"/>
    <mergeCell ref="R8:T8"/>
    <mergeCell ref="P10:P11"/>
    <mergeCell ref="Q10:Q11"/>
    <mergeCell ref="R10:R11"/>
    <mergeCell ref="S10:S11"/>
    <mergeCell ref="T10:T11"/>
  </mergeCells>
  <printOptions verticalCentered="1"/>
  <pageMargins left="0.3937007874015748" right="0" top="0" bottom="0.1968503937007874" header="0" footer="0"/>
  <pageSetup fitToHeight="0" fitToWidth="1" horizontalDpi="600" verticalDpi="600" orientation="landscape" paperSize="9" scale="65" r:id="rId3"/>
  <headerFooter alignWithMargins="0">
    <oddFooter>&amp;C&amp;G
PAGE 5</oddFoot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006600"/>
    <pageSetUpPr fitToPage="1"/>
  </sheetPr>
  <dimension ref="A1:Q43"/>
  <sheetViews>
    <sheetView view="pageBreakPreview" zoomScale="73" zoomScaleNormal="75" zoomScaleSheetLayoutView="73" zoomScalePageLayoutView="0" workbookViewId="0" topLeftCell="A10">
      <selection activeCell="H18" sqref="H18"/>
    </sheetView>
  </sheetViews>
  <sheetFormatPr defaultColWidth="9.140625" defaultRowHeight="15"/>
  <cols>
    <col min="1" max="1" width="5.00390625" style="1" customWidth="1"/>
    <col min="2" max="2" width="24.421875" style="1" customWidth="1"/>
    <col min="3" max="3" width="13.421875" style="1" customWidth="1"/>
    <col min="4" max="4" width="15.421875" style="1" customWidth="1"/>
    <col min="5" max="5" width="8.00390625" style="1" customWidth="1"/>
    <col min="6" max="6" width="11.28125" style="1" bestFit="1" customWidth="1"/>
    <col min="7" max="7" width="11.57421875" style="1" customWidth="1"/>
    <col min="8" max="10" width="10.00390625" style="1" customWidth="1"/>
    <col min="11" max="11" width="10.421875" style="1" customWidth="1"/>
    <col min="12" max="12" width="10.28125" style="1" customWidth="1"/>
    <col min="13" max="13" width="9.00390625" style="1" customWidth="1"/>
    <col min="14" max="15" width="9.00390625" style="4" customWidth="1"/>
    <col min="16" max="16" width="13.421875" style="4" customWidth="1"/>
    <col min="17" max="16384" width="9.00390625" style="4" customWidth="1"/>
  </cols>
  <sheetData>
    <row r="1" spans="13:17" ht="15" customHeight="1">
      <c r="M1" s="126"/>
      <c r="N1" s="126"/>
      <c r="O1" s="2"/>
      <c r="P1" s="2"/>
      <c r="Q1" s="3" t="s">
        <v>0</v>
      </c>
    </row>
    <row r="2" spans="13:17" ht="15" customHeight="1">
      <c r="M2" s="126"/>
      <c r="N2" s="126"/>
      <c r="O2" s="2"/>
      <c r="P2" s="2"/>
      <c r="Q2" s="3" t="s">
        <v>1</v>
      </c>
    </row>
    <row r="3" spans="13:17" ht="15" customHeight="1">
      <c r="M3" s="126"/>
      <c r="N3" s="126"/>
      <c r="O3" s="2"/>
      <c r="P3" s="2"/>
      <c r="Q3" s="3" t="s">
        <v>2</v>
      </c>
    </row>
    <row r="4" spans="13:17" ht="15" customHeight="1">
      <c r="M4" s="126"/>
      <c r="N4" s="126"/>
      <c r="O4" s="2"/>
      <c r="P4" s="5"/>
      <c r="Q4" s="3" t="s">
        <v>3</v>
      </c>
    </row>
    <row r="5" ht="15" customHeight="1"/>
    <row r="6" spans="1:16" ht="15" customHeight="1">
      <c r="A6" s="4"/>
      <c r="B6" s="4"/>
      <c r="C6" s="4"/>
      <c r="D6" s="4"/>
      <c r="E6" s="4"/>
      <c r="F6" s="4"/>
      <c r="G6" s="4"/>
      <c r="H6" s="4"/>
      <c r="I6" s="4"/>
      <c r="J6" s="4"/>
      <c r="K6" s="4"/>
      <c r="L6" s="4"/>
      <c r="M6" s="4"/>
      <c r="O6" s="18" t="s">
        <v>4</v>
      </c>
      <c r="P6" s="127">
        <v>44124</v>
      </c>
    </row>
    <row r="7" spans="1:16" ht="15" customHeight="1">
      <c r="A7" s="4"/>
      <c r="B7" s="4"/>
      <c r="C7" s="4"/>
      <c r="D7" s="4"/>
      <c r="E7" s="4"/>
      <c r="F7" s="4"/>
      <c r="G7" s="4"/>
      <c r="H7" s="4"/>
      <c r="I7" s="4"/>
      <c r="J7" s="4"/>
      <c r="K7" s="4"/>
      <c r="L7" s="4"/>
      <c r="M7" s="4"/>
      <c r="N7" s="128"/>
      <c r="O7" s="129"/>
      <c r="P7" s="130"/>
    </row>
    <row r="8" spans="1:16" ht="15" customHeight="1">
      <c r="A8" s="4"/>
      <c r="B8" s="4"/>
      <c r="C8" s="4"/>
      <c r="D8" s="4"/>
      <c r="E8" s="4"/>
      <c r="F8" s="4"/>
      <c r="G8" s="4"/>
      <c r="H8" s="4"/>
      <c r="I8" s="4"/>
      <c r="J8" s="4"/>
      <c r="K8" s="4"/>
      <c r="L8" s="4"/>
      <c r="M8" s="4"/>
      <c r="O8" s="18"/>
      <c r="P8" s="127"/>
    </row>
    <row r="9" spans="1:16" ht="15" customHeight="1">
      <c r="A9" s="4"/>
      <c r="B9" s="4"/>
      <c r="C9" s="4"/>
      <c r="D9" s="4"/>
      <c r="E9" s="4"/>
      <c r="F9" s="4"/>
      <c r="G9" s="4"/>
      <c r="H9" s="4"/>
      <c r="I9" s="4"/>
      <c r="J9" s="4"/>
      <c r="K9" s="4"/>
      <c r="L9" s="4"/>
      <c r="M9" s="4"/>
      <c r="N9" s="131"/>
      <c r="O9" s="11"/>
      <c r="P9" s="11"/>
    </row>
    <row r="10" spans="1:12" ht="12" customHeight="1">
      <c r="A10" s="4"/>
      <c r="B10" s="4"/>
      <c r="C10" s="4"/>
      <c r="D10" s="4"/>
      <c r="E10" s="4"/>
      <c r="F10" s="4"/>
      <c r="G10" s="4"/>
      <c r="H10" s="4"/>
      <c r="I10" s="4"/>
      <c r="J10" s="4"/>
      <c r="K10" s="4"/>
      <c r="L10" s="4"/>
    </row>
    <row r="11" spans="1:14" ht="15.75" customHeight="1">
      <c r="A11" s="4"/>
      <c r="B11" s="4"/>
      <c r="C11" s="4"/>
      <c r="D11" s="4"/>
      <c r="E11" s="4"/>
      <c r="F11" s="4"/>
      <c r="G11" s="4"/>
      <c r="H11" s="4"/>
      <c r="I11" s="4"/>
      <c r="J11" s="4"/>
      <c r="K11" s="4"/>
      <c r="L11" s="4"/>
      <c r="M11" s="4"/>
      <c r="N11" s="132"/>
    </row>
    <row r="12" spans="1:14" ht="15.75" customHeight="1">
      <c r="A12" s="4"/>
      <c r="B12" s="4"/>
      <c r="C12" s="4"/>
      <c r="D12" s="4"/>
      <c r="E12" s="4"/>
      <c r="F12" s="4"/>
      <c r="G12" s="4"/>
      <c r="H12" s="4"/>
      <c r="I12" s="4"/>
      <c r="J12" s="4"/>
      <c r="K12" s="4"/>
      <c r="L12" s="4"/>
      <c r="M12" s="4"/>
      <c r="N12" s="132"/>
    </row>
    <row r="13" spans="1:14" ht="15.75" customHeight="1">
      <c r="A13" s="4"/>
      <c r="B13" s="4"/>
      <c r="C13" s="4"/>
      <c r="D13" s="4"/>
      <c r="E13" s="4"/>
      <c r="F13" s="4"/>
      <c r="G13" s="4"/>
      <c r="H13" s="4"/>
      <c r="I13" s="4"/>
      <c r="J13" s="4"/>
      <c r="K13" s="4"/>
      <c r="L13" s="4"/>
      <c r="M13" s="4"/>
      <c r="N13" s="132"/>
    </row>
    <row r="14" spans="1:16" ht="22.5" customHeight="1" thickBot="1">
      <c r="A14" s="4"/>
      <c r="B14" s="18"/>
      <c r="C14" s="4"/>
      <c r="D14" s="4"/>
      <c r="E14" s="4"/>
      <c r="F14" s="4"/>
      <c r="G14" s="4"/>
      <c r="H14" s="4"/>
      <c r="I14" s="4"/>
      <c r="J14" s="4"/>
      <c r="K14" s="4"/>
      <c r="L14" s="4"/>
      <c r="M14" s="133" t="s">
        <v>70</v>
      </c>
      <c r="N14" s="134"/>
      <c r="O14" s="134"/>
      <c r="P14" s="134"/>
    </row>
    <row r="15" spans="1:15" ht="22.5" customHeight="1" thickTop="1">
      <c r="A15" s="4"/>
      <c r="B15" s="135" t="s">
        <v>71</v>
      </c>
      <c r="L15" s="4"/>
      <c r="M15" s="136" t="s">
        <v>42</v>
      </c>
      <c r="N15" s="136"/>
      <c r="O15" s="136"/>
    </row>
    <row r="16" spans="1:15" ht="22.5" customHeight="1">
      <c r="A16" s="4"/>
      <c r="B16" s="137" t="s">
        <v>7</v>
      </c>
      <c r="C16" s="138" t="s">
        <v>8</v>
      </c>
      <c r="D16" s="139" t="s">
        <v>72</v>
      </c>
      <c r="E16" s="140"/>
      <c r="F16" s="141" t="s">
        <v>73</v>
      </c>
      <c r="G16" s="141" t="s">
        <v>74</v>
      </c>
      <c r="H16" s="141" t="s">
        <v>75</v>
      </c>
      <c r="I16" s="26" t="s">
        <v>76</v>
      </c>
      <c r="J16" s="142"/>
      <c r="K16" s="143" t="s">
        <v>77</v>
      </c>
      <c r="L16" s="4"/>
      <c r="M16" s="136" t="s">
        <v>61</v>
      </c>
      <c r="N16" s="136"/>
      <c r="O16" s="136"/>
    </row>
    <row r="17" spans="1:15" ht="22.5" customHeight="1" thickBot="1">
      <c r="A17" s="144"/>
      <c r="B17" s="145"/>
      <c r="C17" s="146"/>
      <c r="D17" s="147"/>
      <c r="E17" s="148"/>
      <c r="F17" s="149"/>
      <c r="G17" s="149"/>
      <c r="H17" s="149"/>
      <c r="I17" s="33" t="s">
        <v>18</v>
      </c>
      <c r="J17" s="33" t="s">
        <v>19</v>
      </c>
      <c r="K17" s="150"/>
      <c r="L17" s="4"/>
      <c r="M17" s="136" t="s">
        <v>62</v>
      </c>
      <c r="N17" s="136"/>
      <c r="O17" s="136"/>
    </row>
    <row r="18" spans="1:15" ht="22.5" customHeight="1" thickTop="1">
      <c r="A18" s="151"/>
      <c r="B18" s="152" t="s">
        <v>23</v>
      </c>
      <c r="C18" s="153" t="s">
        <v>24</v>
      </c>
      <c r="D18" s="154" t="s">
        <v>78</v>
      </c>
      <c r="E18" s="155"/>
      <c r="F18" s="156">
        <v>44132</v>
      </c>
      <c r="G18" s="156">
        <v>44133</v>
      </c>
      <c r="H18" s="156">
        <v>44134</v>
      </c>
      <c r="I18" s="157">
        <v>44138</v>
      </c>
      <c r="J18" s="157">
        <v>44139</v>
      </c>
      <c r="K18" s="158">
        <v>44144</v>
      </c>
      <c r="L18" s="4"/>
      <c r="M18" s="136" t="s">
        <v>63</v>
      </c>
      <c r="N18" s="136"/>
      <c r="O18" s="136"/>
    </row>
    <row r="19" spans="1:15" ht="22.5" customHeight="1">
      <c r="A19" s="151"/>
      <c r="B19" s="159" t="s">
        <v>28</v>
      </c>
      <c r="C19" s="160" t="s">
        <v>29</v>
      </c>
      <c r="D19" s="161" t="s">
        <v>79</v>
      </c>
      <c r="E19" s="162"/>
      <c r="F19" s="163">
        <v>44139</v>
      </c>
      <c r="G19" s="163">
        <v>44140</v>
      </c>
      <c r="H19" s="163">
        <v>44144</v>
      </c>
      <c r="I19" s="164">
        <v>44145</v>
      </c>
      <c r="J19" s="164">
        <v>44146</v>
      </c>
      <c r="K19" s="165">
        <v>44151</v>
      </c>
      <c r="L19" s="4"/>
      <c r="M19" s="136" t="s">
        <v>80</v>
      </c>
      <c r="N19" s="136"/>
      <c r="O19" s="166"/>
    </row>
    <row r="20" spans="1:15" ht="22.5" customHeight="1">
      <c r="A20" s="12"/>
      <c r="B20" s="159" t="s">
        <v>32</v>
      </c>
      <c r="C20" s="167" t="s">
        <v>33</v>
      </c>
      <c r="D20" s="161" t="s">
        <v>81</v>
      </c>
      <c r="E20" s="162"/>
      <c r="F20" s="168">
        <v>44146</v>
      </c>
      <c r="G20" s="168">
        <v>44147</v>
      </c>
      <c r="H20" s="168">
        <v>44151</v>
      </c>
      <c r="I20" s="169">
        <v>44152</v>
      </c>
      <c r="J20" s="169">
        <v>44153</v>
      </c>
      <c r="K20" s="170">
        <v>44158</v>
      </c>
      <c r="L20" s="4"/>
      <c r="M20" s="136" t="s">
        <v>82</v>
      </c>
      <c r="N20" s="136"/>
      <c r="O20" s="166"/>
    </row>
    <row r="21" spans="1:16" ht="22.5" customHeight="1">
      <c r="A21" s="12"/>
      <c r="B21" s="171" t="s">
        <v>38</v>
      </c>
      <c r="C21" s="172" t="s">
        <v>39</v>
      </c>
      <c r="D21" s="173" t="s">
        <v>83</v>
      </c>
      <c r="E21" s="174"/>
      <c r="F21" s="175">
        <v>44153</v>
      </c>
      <c r="G21" s="175">
        <v>44154</v>
      </c>
      <c r="H21" s="175">
        <v>44155</v>
      </c>
      <c r="I21" s="176">
        <v>44159</v>
      </c>
      <c r="J21" s="176">
        <v>44160</v>
      </c>
      <c r="K21" s="177">
        <v>44165</v>
      </c>
      <c r="L21" s="4"/>
      <c r="M21" s="136" t="s">
        <v>66</v>
      </c>
      <c r="N21" s="166"/>
      <c r="O21" s="166"/>
      <c r="P21" s="178"/>
    </row>
    <row r="22" spans="1:17" ht="21.75" customHeight="1">
      <c r="A22" s="22"/>
      <c r="B22" s="75"/>
      <c r="C22" s="179"/>
      <c r="D22" s="180"/>
      <c r="E22" s="180"/>
      <c r="F22" s="181"/>
      <c r="G22" s="181"/>
      <c r="H22" s="181"/>
      <c r="I22" s="182"/>
      <c r="J22" s="182"/>
      <c r="K22" s="183"/>
      <c r="L22" s="184"/>
      <c r="M22" s="184"/>
      <c r="N22" s="185"/>
      <c r="O22" s="185"/>
      <c r="P22" s="185"/>
      <c r="Q22" s="186"/>
    </row>
    <row r="23" spans="2:17" ht="21.75" customHeight="1">
      <c r="B23" s="187"/>
      <c r="C23" s="4"/>
      <c r="G23" s="188"/>
      <c r="L23" s="184"/>
      <c r="M23" s="184"/>
      <c r="N23" s="185"/>
      <c r="O23" s="185"/>
      <c r="P23" s="185"/>
      <c r="Q23" s="186"/>
    </row>
    <row r="24" spans="2:17" ht="21.75" customHeight="1">
      <c r="B24" s="75"/>
      <c r="C24" s="4"/>
      <c r="L24" s="184"/>
      <c r="M24" s="184"/>
      <c r="N24" s="185"/>
      <c r="O24" s="185"/>
      <c r="P24" s="185"/>
      <c r="Q24" s="186"/>
    </row>
    <row r="25" spans="2:17" ht="21.75" customHeight="1">
      <c r="B25" s="189"/>
      <c r="C25" s="4"/>
      <c r="L25" s="184"/>
      <c r="M25" s="184"/>
      <c r="N25" s="185"/>
      <c r="O25" s="185"/>
      <c r="P25" s="185"/>
      <c r="Q25" s="186"/>
    </row>
    <row r="26" spans="1:17" ht="15" customHeight="1">
      <c r="A26" s="190"/>
      <c r="B26" s="189"/>
      <c r="D26" s="191"/>
      <c r="E26" s="192"/>
      <c r="F26" s="192"/>
      <c r="G26" s="192"/>
      <c r="H26" s="48"/>
      <c r="I26" s="48"/>
      <c r="J26" s="193"/>
      <c r="K26" s="4"/>
      <c r="L26" s="184"/>
      <c r="M26" s="184"/>
      <c r="N26" s="185"/>
      <c r="O26" s="185"/>
      <c r="P26" s="185"/>
      <c r="Q26" s="186"/>
    </row>
    <row r="27" spans="1:17" ht="15" customHeight="1">
      <c r="A27" s="190"/>
      <c r="B27" s="194" t="s">
        <v>84</v>
      </c>
      <c r="C27" s="4"/>
      <c r="D27" s="191"/>
      <c r="E27" s="192"/>
      <c r="F27" s="192"/>
      <c r="G27" s="192"/>
      <c r="H27" s="48"/>
      <c r="I27" s="48"/>
      <c r="J27" s="193"/>
      <c r="K27" s="4"/>
      <c r="L27" s="184"/>
      <c r="M27" s="184"/>
      <c r="N27" s="185"/>
      <c r="O27" s="185"/>
      <c r="P27" s="185"/>
      <c r="Q27" s="186"/>
    </row>
    <row r="28" spans="1:16" ht="15" customHeight="1">
      <c r="A28" s="4"/>
      <c r="B28" s="195"/>
      <c r="C28" s="4"/>
      <c r="D28" s="4"/>
      <c r="E28" s="191"/>
      <c r="F28" s="192"/>
      <c r="G28" s="192"/>
      <c r="H28" s="192"/>
      <c r="I28" s="48"/>
      <c r="J28" s="48"/>
      <c r="K28" s="193"/>
      <c r="L28" s="4"/>
      <c r="M28" s="184"/>
      <c r="N28" s="184"/>
      <c r="O28" s="185"/>
      <c r="P28" s="185"/>
    </row>
    <row r="29" spans="1:17" ht="15" customHeight="1">
      <c r="A29" s="4"/>
      <c r="C29" s="196"/>
      <c r="D29" s="196"/>
      <c r="E29" s="197" t="s">
        <v>85</v>
      </c>
      <c r="F29" s="197"/>
      <c r="G29" s="198"/>
      <c r="H29" s="198"/>
      <c r="I29" s="198"/>
      <c r="J29" s="198"/>
      <c r="K29" s="199"/>
      <c r="L29" s="199"/>
      <c r="M29" s="200" t="s">
        <v>86</v>
      </c>
      <c r="N29" s="201"/>
      <c r="O29" s="202"/>
      <c r="P29" s="202"/>
      <c r="Q29" s="203"/>
    </row>
    <row r="30" spans="1:17" ht="15" customHeight="1">
      <c r="A30" s="4"/>
      <c r="B30" s="204"/>
      <c r="C30" s="205"/>
      <c r="D30" s="205"/>
      <c r="E30" s="199" t="s">
        <v>87</v>
      </c>
      <c r="F30" s="206"/>
      <c r="G30" s="199"/>
      <c r="H30" s="199"/>
      <c r="I30" s="207"/>
      <c r="J30" s="199"/>
      <c r="K30" s="199"/>
      <c r="L30" s="199"/>
      <c r="M30" s="208" t="s">
        <v>88</v>
      </c>
      <c r="N30" s="208"/>
      <c r="O30" s="209"/>
      <c r="P30" s="209"/>
      <c r="Q30" s="203"/>
    </row>
    <row r="31" spans="1:17" ht="15" customHeight="1">
      <c r="A31" s="4"/>
      <c r="B31" s="196" t="s">
        <v>89</v>
      </c>
      <c r="C31" s="18"/>
      <c r="D31" s="18"/>
      <c r="E31" s="199" t="s">
        <v>90</v>
      </c>
      <c r="F31" s="210"/>
      <c r="G31" s="199"/>
      <c r="H31" s="199"/>
      <c r="I31" s="199"/>
      <c r="J31" s="199"/>
      <c r="K31" s="199"/>
      <c r="L31" s="199"/>
      <c r="M31" s="208" t="s">
        <v>91</v>
      </c>
      <c r="N31" s="208"/>
      <c r="O31" s="209"/>
      <c r="P31" s="209"/>
      <c r="Q31" s="203"/>
    </row>
    <row r="32" spans="1:17" ht="15" customHeight="1">
      <c r="A32" s="4"/>
      <c r="B32" s="211" t="s">
        <v>92</v>
      </c>
      <c r="C32" s="205"/>
      <c r="D32" s="205"/>
      <c r="E32" s="199"/>
      <c r="F32" s="210"/>
      <c r="G32" s="199"/>
      <c r="H32" s="199"/>
      <c r="I32" s="199"/>
      <c r="J32" s="199"/>
      <c r="K32" s="199"/>
      <c r="L32" s="199"/>
      <c r="M32" s="208" t="s">
        <v>93</v>
      </c>
      <c r="N32" s="209"/>
      <c r="O32" s="209"/>
      <c r="P32" s="209"/>
      <c r="Q32" s="203"/>
    </row>
    <row r="33" spans="1:17" ht="15" customHeight="1">
      <c r="A33" s="18"/>
      <c r="B33" s="1" t="s">
        <v>94</v>
      </c>
      <c r="C33" s="75"/>
      <c r="D33" s="212"/>
      <c r="E33" s="199" t="s">
        <v>95</v>
      </c>
      <c r="F33" s="206"/>
      <c r="G33" s="199"/>
      <c r="H33" s="199"/>
      <c r="I33" s="199"/>
      <c r="J33" s="213"/>
      <c r="K33" s="199"/>
      <c r="L33" s="199"/>
      <c r="M33" s="208" t="s">
        <v>96</v>
      </c>
      <c r="N33" s="209"/>
      <c r="O33" s="209"/>
      <c r="P33" s="209"/>
      <c r="Q33" s="203"/>
    </row>
    <row r="34" spans="1:17" ht="15" customHeight="1">
      <c r="A34" s="18"/>
      <c r="B34" s="1" t="s">
        <v>97</v>
      </c>
      <c r="C34" s="75"/>
      <c r="D34" s="75"/>
      <c r="E34" s="199" t="s">
        <v>98</v>
      </c>
      <c r="F34" s="214"/>
      <c r="G34" s="199"/>
      <c r="H34" s="213"/>
      <c r="I34" s="213"/>
      <c r="J34" s="213"/>
      <c r="K34" s="199"/>
      <c r="L34" s="199"/>
      <c r="M34" s="208"/>
      <c r="N34" s="209"/>
      <c r="O34" s="209"/>
      <c r="P34" s="209"/>
      <c r="Q34" s="203"/>
    </row>
    <row r="35" spans="1:17" ht="15" customHeight="1">
      <c r="A35" s="18"/>
      <c r="B35" s="215" t="s">
        <v>99</v>
      </c>
      <c r="C35" s="75"/>
      <c r="D35" s="75"/>
      <c r="E35" s="199" t="s">
        <v>100</v>
      </c>
      <c r="F35" s="214"/>
      <c r="G35" s="199"/>
      <c r="H35" s="213"/>
      <c r="I35" s="213"/>
      <c r="J35" s="213"/>
      <c r="K35" s="199"/>
      <c r="L35" s="199"/>
      <c r="M35" s="216"/>
      <c r="N35" s="216"/>
      <c r="O35" s="209"/>
      <c r="P35" s="209"/>
      <c r="Q35" s="203"/>
    </row>
    <row r="36" spans="1:17" ht="15" customHeight="1">
      <c r="A36" s="18"/>
      <c r="B36" s="217"/>
      <c r="C36" s="75"/>
      <c r="D36" s="75"/>
      <c r="E36" s="199"/>
      <c r="F36" s="214"/>
      <c r="G36" s="199"/>
      <c r="H36" s="213"/>
      <c r="I36" s="213"/>
      <c r="J36" s="213"/>
      <c r="K36" s="199"/>
      <c r="L36" s="199"/>
      <c r="M36" s="216"/>
      <c r="N36" s="216"/>
      <c r="O36" s="209"/>
      <c r="P36" s="209"/>
      <c r="Q36" s="203"/>
    </row>
    <row r="37" spans="1:16" ht="15" customHeight="1">
      <c r="A37" s="18"/>
      <c r="B37" s="75"/>
      <c r="C37" s="75"/>
      <c r="D37" s="75"/>
      <c r="E37" s="218"/>
      <c r="F37" s="219"/>
      <c r="G37" s="220"/>
      <c r="H37" s="219"/>
      <c r="I37" s="221"/>
      <c r="J37" s="221"/>
      <c r="K37" s="221"/>
      <c r="L37" s="219"/>
      <c r="M37" s="222"/>
      <c r="N37" s="222"/>
      <c r="O37" s="124"/>
      <c r="P37" s="124"/>
    </row>
    <row r="38" spans="1:14" ht="15" customHeight="1">
      <c r="A38" s="18"/>
      <c r="B38" s="75"/>
      <c r="C38" s="75"/>
      <c r="D38" s="75"/>
      <c r="E38" s="223"/>
      <c r="F38" s="186"/>
      <c r="G38" s="212"/>
      <c r="H38" s="186"/>
      <c r="I38" s="224"/>
      <c r="J38" s="224"/>
      <c r="K38" s="224"/>
      <c r="L38" s="186"/>
      <c r="M38" s="225"/>
      <c r="N38" s="225"/>
    </row>
    <row r="39" spans="1:13" ht="15" customHeight="1">
      <c r="A39" s="4"/>
      <c r="B39" s="75"/>
      <c r="C39" s="4"/>
      <c r="D39" s="4"/>
      <c r="E39" s="4"/>
      <c r="F39" s="4"/>
      <c r="G39" s="4"/>
      <c r="H39" s="4"/>
      <c r="I39" s="4"/>
      <c r="J39" s="4"/>
      <c r="K39" s="4"/>
      <c r="L39" s="4"/>
      <c r="M39" s="4"/>
    </row>
    <row r="42" ht="18.75">
      <c r="P42" s="7" t="s">
        <v>101</v>
      </c>
    </row>
    <row r="43" ht="18.75">
      <c r="P43" s="7" t="s">
        <v>69</v>
      </c>
    </row>
  </sheetData>
  <sheetProtection/>
  <mergeCells count="13">
    <mergeCell ref="D18:E18"/>
    <mergeCell ref="D19:E19"/>
    <mergeCell ref="D20:E20"/>
    <mergeCell ref="D21:E21"/>
    <mergeCell ref="M14:P14"/>
    <mergeCell ref="B16:B17"/>
    <mergeCell ref="C16:C17"/>
    <mergeCell ref="D16:E17"/>
    <mergeCell ref="F16:F17"/>
    <mergeCell ref="G16:G17"/>
    <mergeCell ref="H16:H17"/>
    <mergeCell ref="I16:J16"/>
    <mergeCell ref="K16:K1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S61101122</dc:creator>
  <cp:keywords/>
  <dc:description/>
  <cp:lastModifiedBy>S61101122</cp:lastModifiedBy>
  <dcterms:created xsi:type="dcterms:W3CDTF">2020-10-20T06:11:27Z</dcterms:created>
  <dcterms:modified xsi:type="dcterms:W3CDTF">2020-10-20T06:11:29Z</dcterms:modified>
  <cp:category/>
  <cp:version/>
  <cp:contentType/>
  <cp:contentStatus/>
</cp:coreProperties>
</file>